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nieszka_mazur\Desktop\RW\RW 2024\"/>
    </mc:Choice>
  </mc:AlternateContent>
  <bookViews>
    <workbookView xWindow="0" yWindow="0" windowWidth="32897" windowHeight="13663"/>
  </bookViews>
  <sheets>
    <sheet name="rejestr_wyborcow_2024_kw_3_2024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1" i="1"/>
  <c r="A12" i="1"/>
  <c r="A13" i="1"/>
  <c r="A14" i="1"/>
  <c r="A15" i="1"/>
  <c r="A16" i="1"/>
  <c r="A17" i="1"/>
  <c r="A18" i="1"/>
  <c r="A20" i="1"/>
  <c r="A21" i="1"/>
  <c r="A22" i="1"/>
  <c r="A23" i="1"/>
  <c r="A25" i="1"/>
  <c r="A26" i="1"/>
  <c r="A27" i="1"/>
  <c r="A28" i="1"/>
  <c r="A29" i="1"/>
  <c r="A30" i="1"/>
  <c r="A32" i="1"/>
</calcChain>
</file>

<file path=xl/sharedStrings.xml><?xml version="1.0" encoding="utf-8"?>
<sst xmlns="http://schemas.openxmlformats.org/spreadsheetml/2006/main" count="95" uniqueCount="50">
  <si>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</si>
  <si>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</si>
  <si>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</si>
  <si>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</si>
  <si>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</si>
  <si>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</si>
  <si>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</si>
  <si>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</si>
  <si>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</si>
  <si>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</si>
  <si>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</si>
  <si>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</si>
  <si>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</si>
  <si>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głogowski</t>
  </si>
  <si>
    <t>m. Głogów</t>
  </si>
  <si>
    <t>głogowski</t>
  </si>
  <si>
    <t>Legnica</t>
  </si>
  <si>
    <t>gm. Głogów</t>
  </si>
  <si>
    <t>gm. Jerzmanowa</t>
  </si>
  <si>
    <t>gm. Kotla</t>
  </si>
  <si>
    <t>gm. Pęcław</t>
  </si>
  <si>
    <t>gm. Żukowice</t>
  </si>
  <si>
    <t>Powiat legnicki</t>
  </si>
  <si>
    <t>m. Chojnów</t>
  </si>
  <si>
    <t>legnicki</t>
  </si>
  <si>
    <t>gm. Chojnów</t>
  </si>
  <si>
    <t>gm. Krotoszyce</t>
  </si>
  <si>
    <t>gm. Kunice</t>
  </si>
  <si>
    <t>gm. Legnickie Pole</t>
  </si>
  <si>
    <t>gm. Miłkowice</t>
  </si>
  <si>
    <t>gm. Prochowice</t>
  </si>
  <si>
    <t>gm. Ruja</t>
  </si>
  <si>
    <t>Powiat lubiński</t>
  </si>
  <si>
    <t>m. Lubin</t>
  </si>
  <si>
    <t>lubiński</t>
  </si>
  <si>
    <t>gm. Lubin</t>
  </si>
  <si>
    <t>gm. Rudna</t>
  </si>
  <si>
    <t>gm. Ścinawa</t>
  </si>
  <si>
    <t>Powiat polkowicki</t>
  </si>
  <si>
    <t>gm. Chocianów</t>
  </si>
  <si>
    <t>polkowicki</t>
  </si>
  <si>
    <t>gm. Gaworzyce</t>
  </si>
  <si>
    <t>gm. Grębocice</t>
  </si>
  <si>
    <t>gm. Polkowice</t>
  </si>
  <si>
    <t>gm. Przemków</t>
  </si>
  <si>
    <t>gm. Radwanice</t>
  </si>
  <si>
    <t>Miasto na prawach powiatu</t>
  </si>
  <si>
    <t>m. Legnica</t>
  </si>
  <si>
    <t>Suma</t>
  </si>
  <si>
    <t xml:space="preserve">Informacja o stanie rejestru wyborców w III kwartale 2024 r., według stanu na dzień 30 września 2024 r. - Delegatura KBW w Legnicy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</si>
</sst>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vertical="center"/>
    </xf>
    <xf numFmtId="0" fontId="0" fillId="0" borderId="11" xfId="0" applyBorder="1"/>
    <xf numFmtId="0" fontId="0" fillId="33" borderId="11" xfId="0" applyFill="1" applyBorder="1" applyAlignment="1">
      <alignment wrapText="1"/>
    </xf>
    <xf numFmtId="0" fontId="0" fillId="34" borderId="11" xfId="0" applyFill="1" applyBorder="1" applyAlignment="1">
      <alignment wrapText="1"/>
    </xf>
    <xf numFmtId="0" fontId="0" fillId="35" borderId="11" xfId="0" applyFill="1" applyBorder="1" applyAlignment="1">
      <alignment wrapText="1"/>
    </xf>
    <xf numFmtId="0" fontId="0" fillId="36" borderId="11" xfId="0" applyFill="1" applyBorder="1"/>
    <xf numFmtId="0" fontId="16" fillId="0" borderId="10" xfId="0" applyFon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P9" sqref="P9"/>
    </sheetView>
  </sheetViews>
  <sheetFormatPr defaultRowHeight="14.6" x14ac:dyDescent="0.4"/>
  <cols>
    <col min="2" max="2" width="19.07421875" customWidth="1"/>
    <col min="4" max="4" width="10.61328125" customWidth="1"/>
    <col min="5" max="5" width="12.4609375" customWidth="1"/>
    <col min="6" max="6" width="10.3828125" customWidth="1"/>
    <col min="7" max="7" width="22.07421875" customWidth="1"/>
    <col min="8" max="8" width="16" customWidth="1"/>
    <col min="9" max="9" width="13.15234375" customWidth="1"/>
    <col min="10" max="10" width="16.921875" customWidth="1"/>
    <col min="11" max="11" width="13.3828125" customWidth="1"/>
    <col min="12" max="12" width="22.23046875" customWidth="1"/>
    <col min="13" max="13" width="18.921875" customWidth="1"/>
  </cols>
  <sheetData>
    <row r="1" spans="1:13" s="1" customFormat="1" ht="29.6" customHeight="1" x14ac:dyDescent="0.4">
      <c r="A1" s="7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71.599999999999994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4">
      <c r="A3" s="6" t="s">
        <v>13</v>
      </c>
      <c r="B3" s="6"/>
      <c r="C3" s="6"/>
      <c r="D3" s="6"/>
      <c r="E3" s="6">
        <v>80370</v>
      </c>
      <c r="F3" s="6">
        <v>65957</v>
      </c>
      <c r="G3" s="6">
        <v>65275</v>
      </c>
      <c r="H3" s="6">
        <v>682</v>
      </c>
      <c r="I3" s="6">
        <v>4</v>
      </c>
      <c r="J3" s="6">
        <v>0</v>
      </c>
      <c r="K3" s="6">
        <v>200</v>
      </c>
      <c r="L3" s="6">
        <v>0</v>
      </c>
      <c r="M3" s="6">
        <v>0</v>
      </c>
    </row>
    <row r="4" spans="1:13" x14ac:dyDescent="0.4">
      <c r="A4" s="2" t="str">
        <f>"020301"</f>
        <v>020301</v>
      </c>
      <c r="B4" s="2" t="s">
        <v>14</v>
      </c>
      <c r="C4" s="2" t="s">
        <v>15</v>
      </c>
      <c r="D4" s="2" t="s">
        <v>16</v>
      </c>
      <c r="E4" s="2">
        <v>57890</v>
      </c>
      <c r="F4" s="2">
        <v>48188</v>
      </c>
      <c r="G4" s="2">
        <v>47916</v>
      </c>
      <c r="H4" s="2">
        <v>272</v>
      </c>
      <c r="I4" s="2">
        <v>3</v>
      </c>
      <c r="J4" s="2">
        <v>0</v>
      </c>
      <c r="K4" s="2">
        <v>146</v>
      </c>
      <c r="L4" s="2">
        <v>0</v>
      </c>
      <c r="M4" s="2">
        <v>0</v>
      </c>
    </row>
    <row r="5" spans="1:13" x14ac:dyDescent="0.4">
      <c r="A5" s="2" t="str">
        <f>"020302"</f>
        <v>020302</v>
      </c>
      <c r="B5" s="2" t="s">
        <v>17</v>
      </c>
      <c r="C5" s="2" t="s">
        <v>15</v>
      </c>
      <c r="D5" s="2" t="s">
        <v>16</v>
      </c>
      <c r="E5" s="2">
        <v>6997</v>
      </c>
      <c r="F5" s="2">
        <v>5550</v>
      </c>
      <c r="G5" s="2">
        <v>5427</v>
      </c>
      <c r="H5" s="2">
        <v>123</v>
      </c>
      <c r="I5" s="2">
        <v>0</v>
      </c>
      <c r="J5" s="2">
        <v>0</v>
      </c>
      <c r="K5" s="2">
        <v>14</v>
      </c>
      <c r="L5" s="2">
        <v>0</v>
      </c>
      <c r="M5" s="2">
        <v>0</v>
      </c>
    </row>
    <row r="6" spans="1:13" x14ac:dyDescent="0.4">
      <c r="A6" s="2" t="str">
        <f>"020303"</f>
        <v>020303</v>
      </c>
      <c r="B6" s="2" t="s">
        <v>18</v>
      </c>
      <c r="C6" s="2" t="s">
        <v>15</v>
      </c>
      <c r="D6" s="2" t="s">
        <v>16</v>
      </c>
      <c r="E6" s="2">
        <v>5730</v>
      </c>
      <c r="F6" s="2">
        <v>4423</v>
      </c>
      <c r="G6" s="2">
        <v>4302</v>
      </c>
      <c r="H6" s="2">
        <v>121</v>
      </c>
      <c r="I6" s="2">
        <v>0</v>
      </c>
      <c r="J6" s="2">
        <v>0</v>
      </c>
      <c r="K6" s="2">
        <v>11</v>
      </c>
      <c r="L6" s="2">
        <v>0</v>
      </c>
      <c r="M6" s="2">
        <v>0</v>
      </c>
    </row>
    <row r="7" spans="1:13" x14ac:dyDescent="0.4">
      <c r="A7" s="2" t="str">
        <f>"020304"</f>
        <v>020304</v>
      </c>
      <c r="B7" s="2" t="s">
        <v>19</v>
      </c>
      <c r="C7" s="2" t="s">
        <v>15</v>
      </c>
      <c r="D7" s="2" t="s">
        <v>16</v>
      </c>
      <c r="E7" s="2">
        <v>4345</v>
      </c>
      <c r="F7" s="2">
        <v>3453</v>
      </c>
      <c r="G7" s="2">
        <v>3404</v>
      </c>
      <c r="H7" s="2">
        <v>49</v>
      </c>
      <c r="I7" s="2">
        <v>0</v>
      </c>
      <c r="J7" s="2">
        <v>0</v>
      </c>
      <c r="K7" s="2">
        <v>8</v>
      </c>
      <c r="L7" s="2">
        <v>0</v>
      </c>
      <c r="M7" s="2">
        <v>0</v>
      </c>
    </row>
    <row r="8" spans="1:13" x14ac:dyDescent="0.4">
      <c r="A8" s="2" t="str">
        <f>"020305"</f>
        <v>020305</v>
      </c>
      <c r="B8" s="2" t="s">
        <v>20</v>
      </c>
      <c r="C8" s="2" t="s">
        <v>15</v>
      </c>
      <c r="D8" s="2" t="s">
        <v>16</v>
      </c>
      <c r="E8" s="2">
        <v>2110</v>
      </c>
      <c r="F8" s="2">
        <v>1697</v>
      </c>
      <c r="G8" s="2">
        <v>1643</v>
      </c>
      <c r="H8" s="2">
        <v>54</v>
      </c>
      <c r="I8" s="2">
        <v>0</v>
      </c>
      <c r="J8" s="2">
        <v>0</v>
      </c>
      <c r="K8" s="2">
        <v>8</v>
      </c>
      <c r="L8" s="2">
        <v>0</v>
      </c>
      <c r="M8" s="2">
        <v>0</v>
      </c>
    </row>
    <row r="9" spans="1:13" x14ac:dyDescent="0.4">
      <c r="A9" s="2" t="str">
        <f>"020306"</f>
        <v>020306</v>
      </c>
      <c r="B9" s="2" t="s">
        <v>21</v>
      </c>
      <c r="C9" s="2" t="s">
        <v>15</v>
      </c>
      <c r="D9" s="2" t="s">
        <v>16</v>
      </c>
      <c r="E9" s="2">
        <v>3298</v>
      </c>
      <c r="F9" s="2">
        <v>2646</v>
      </c>
      <c r="G9" s="2">
        <v>2583</v>
      </c>
      <c r="H9" s="2">
        <v>63</v>
      </c>
      <c r="I9" s="2">
        <v>1</v>
      </c>
      <c r="J9" s="2">
        <v>0</v>
      </c>
      <c r="K9" s="2">
        <v>13</v>
      </c>
      <c r="L9" s="2">
        <v>0</v>
      </c>
      <c r="M9" s="2">
        <v>0</v>
      </c>
    </row>
    <row r="10" spans="1:13" x14ac:dyDescent="0.4">
      <c r="A10" s="6" t="s">
        <v>22</v>
      </c>
      <c r="B10" s="6"/>
      <c r="C10" s="6"/>
      <c r="D10" s="6"/>
      <c r="E10" s="6">
        <v>52812</v>
      </c>
      <c r="F10" s="6">
        <v>42469</v>
      </c>
      <c r="G10" s="6">
        <v>41547</v>
      </c>
      <c r="H10" s="6">
        <v>922</v>
      </c>
      <c r="I10" s="6">
        <v>2</v>
      </c>
      <c r="J10" s="6">
        <v>0</v>
      </c>
      <c r="K10" s="6">
        <v>533</v>
      </c>
      <c r="L10" s="6">
        <v>0</v>
      </c>
      <c r="M10" s="6">
        <v>0</v>
      </c>
    </row>
    <row r="11" spans="1:13" x14ac:dyDescent="0.4">
      <c r="A11" s="2" t="str">
        <f>"020901"</f>
        <v>020901</v>
      </c>
      <c r="B11" s="2" t="s">
        <v>23</v>
      </c>
      <c r="C11" s="2" t="s">
        <v>24</v>
      </c>
      <c r="D11" s="2" t="s">
        <v>16</v>
      </c>
      <c r="E11" s="2">
        <v>11727</v>
      </c>
      <c r="F11" s="2">
        <v>9660</v>
      </c>
      <c r="G11" s="2">
        <v>9618</v>
      </c>
      <c r="H11" s="2">
        <v>42</v>
      </c>
      <c r="I11" s="2">
        <v>0</v>
      </c>
      <c r="J11" s="2">
        <v>0</v>
      </c>
      <c r="K11" s="2">
        <v>39</v>
      </c>
      <c r="L11" s="2">
        <v>0</v>
      </c>
      <c r="M11" s="2">
        <v>0</v>
      </c>
    </row>
    <row r="12" spans="1:13" x14ac:dyDescent="0.4">
      <c r="A12" s="2" t="str">
        <f>"020902"</f>
        <v>020902</v>
      </c>
      <c r="B12" s="2" t="s">
        <v>25</v>
      </c>
      <c r="C12" s="2" t="s">
        <v>24</v>
      </c>
      <c r="D12" s="2" t="s">
        <v>16</v>
      </c>
      <c r="E12" s="2">
        <v>8991</v>
      </c>
      <c r="F12" s="2">
        <v>7309</v>
      </c>
      <c r="G12" s="2">
        <v>7161</v>
      </c>
      <c r="H12" s="2">
        <v>148</v>
      </c>
      <c r="I12" s="2">
        <v>0</v>
      </c>
      <c r="J12" s="2">
        <v>0</v>
      </c>
      <c r="K12" s="2">
        <v>25</v>
      </c>
      <c r="L12" s="2">
        <v>0</v>
      </c>
      <c r="M12" s="2">
        <v>0</v>
      </c>
    </row>
    <row r="13" spans="1:13" x14ac:dyDescent="0.4">
      <c r="A13" s="2" t="str">
        <f>"020903"</f>
        <v>020903</v>
      </c>
      <c r="B13" s="2" t="s">
        <v>26</v>
      </c>
      <c r="C13" s="2" t="s">
        <v>24</v>
      </c>
      <c r="D13" s="2" t="s">
        <v>16</v>
      </c>
      <c r="E13" s="2">
        <v>3195</v>
      </c>
      <c r="F13" s="2">
        <v>2586</v>
      </c>
      <c r="G13" s="2">
        <v>2497</v>
      </c>
      <c r="H13" s="2">
        <v>89</v>
      </c>
      <c r="I13" s="2">
        <v>0</v>
      </c>
      <c r="J13" s="2">
        <v>0</v>
      </c>
      <c r="K13" s="2">
        <v>9</v>
      </c>
      <c r="L13" s="2">
        <v>0</v>
      </c>
      <c r="M13" s="2">
        <v>0</v>
      </c>
    </row>
    <row r="14" spans="1:13" x14ac:dyDescent="0.4">
      <c r="A14" s="2" t="str">
        <f>"020904"</f>
        <v>020904</v>
      </c>
      <c r="B14" s="2" t="s">
        <v>27</v>
      </c>
      <c r="C14" s="2" t="s">
        <v>24</v>
      </c>
      <c r="D14" s="2" t="s">
        <v>16</v>
      </c>
      <c r="E14" s="2">
        <v>7351</v>
      </c>
      <c r="F14" s="2">
        <v>5791</v>
      </c>
      <c r="G14" s="2">
        <v>5575</v>
      </c>
      <c r="H14" s="2">
        <v>216</v>
      </c>
      <c r="I14" s="2">
        <v>0</v>
      </c>
      <c r="J14" s="2">
        <v>0</v>
      </c>
      <c r="K14" s="2">
        <v>19</v>
      </c>
      <c r="L14" s="2">
        <v>0</v>
      </c>
      <c r="M14" s="2">
        <v>0</v>
      </c>
    </row>
    <row r="15" spans="1:13" x14ac:dyDescent="0.4">
      <c r="A15" s="2" t="str">
        <f>"020905"</f>
        <v>020905</v>
      </c>
      <c r="B15" s="2" t="s">
        <v>28</v>
      </c>
      <c r="C15" s="2" t="s">
        <v>24</v>
      </c>
      <c r="D15" s="2" t="s">
        <v>16</v>
      </c>
      <c r="E15" s="2">
        <v>5248</v>
      </c>
      <c r="F15" s="2">
        <v>3930</v>
      </c>
      <c r="G15" s="2">
        <v>3757</v>
      </c>
      <c r="H15" s="2">
        <v>173</v>
      </c>
      <c r="I15" s="2">
        <v>2</v>
      </c>
      <c r="J15" s="2">
        <v>0</v>
      </c>
      <c r="K15" s="2">
        <v>378</v>
      </c>
      <c r="L15" s="2">
        <v>0</v>
      </c>
      <c r="M15" s="2">
        <v>0</v>
      </c>
    </row>
    <row r="16" spans="1:13" x14ac:dyDescent="0.4">
      <c r="A16" s="2" t="str">
        <f>"020906"</f>
        <v>020906</v>
      </c>
      <c r="B16" s="2" t="s">
        <v>29</v>
      </c>
      <c r="C16" s="2" t="s">
        <v>24</v>
      </c>
      <c r="D16" s="2" t="s">
        <v>16</v>
      </c>
      <c r="E16" s="2">
        <v>6968</v>
      </c>
      <c r="F16" s="2">
        <v>5569</v>
      </c>
      <c r="G16" s="2">
        <v>5380</v>
      </c>
      <c r="H16" s="2">
        <v>189</v>
      </c>
      <c r="I16" s="2">
        <v>0</v>
      </c>
      <c r="J16" s="2">
        <v>0</v>
      </c>
      <c r="K16" s="2">
        <v>17</v>
      </c>
      <c r="L16" s="2">
        <v>0</v>
      </c>
      <c r="M16" s="2">
        <v>0</v>
      </c>
    </row>
    <row r="17" spans="1:13" x14ac:dyDescent="0.4">
      <c r="A17" s="2" t="str">
        <f>"020907"</f>
        <v>020907</v>
      </c>
      <c r="B17" s="2" t="s">
        <v>30</v>
      </c>
      <c r="C17" s="2" t="s">
        <v>24</v>
      </c>
      <c r="D17" s="2" t="s">
        <v>16</v>
      </c>
      <c r="E17" s="2">
        <v>6896</v>
      </c>
      <c r="F17" s="2">
        <v>5654</v>
      </c>
      <c r="G17" s="2">
        <v>5611</v>
      </c>
      <c r="H17" s="2">
        <v>43</v>
      </c>
      <c r="I17" s="2">
        <v>0</v>
      </c>
      <c r="J17" s="2">
        <v>0</v>
      </c>
      <c r="K17" s="2">
        <v>21</v>
      </c>
      <c r="L17" s="2">
        <v>0</v>
      </c>
      <c r="M17" s="2">
        <v>0</v>
      </c>
    </row>
    <row r="18" spans="1:13" x14ac:dyDescent="0.4">
      <c r="A18" s="2" t="str">
        <f>"020908"</f>
        <v>020908</v>
      </c>
      <c r="B18" s="2" t="s">
        <v>31</v>
      </c>
      <c r="C18" s="2" t="s">
        <v>24</v>
      </c>
      <c r="D18" s="2" t="s">
        <v>16</v>
      </c>
      <c r="E18" s="2">
        <v>2436</v>
      </c>
      <c r="F18" s="2">
        <v>1970</v>
      </c>
      <c r="G18" s="2">
        <v>1948</v>
      </c>
      <c r="H18" s="2">
        <v>22</v>
      </c>
      <c r="I18" s="2">
        <v>0</v>
      </c>
      <c r="J18" s="2">
        <v>0</v>
      </c>
      <c r="K18" s="2">
        <v>25</v>
      </c>
      <c r="L18" s="2">
        <v>0</v>
      </c>
      <c r="M18" s="2">
        <v>0</v>
      </c>
    </row>
    <row r="19" spans="1:13" x14ac:dyDescent="0.4">
      <c r="A19" s="6" t="s">
        <v>32</v>
      </c>
      <c r="B19" s="6"/>
      <c r="C19" s="6"/>
      <c r="D19" s="6"/>
      <c r="E19" s="6">
        <v>96650</v>
      </c>
      <c r="F19" s="6">
        <v>79471</v>
      </c>
      <c r="G19" s="6">
        <v>78487</v>
      </c>
      <c r="H19" s="6">
        <v>984</v>
      </c>
      <c r="I19" s="6">
        <v>4</v>
      </c>
      <c r="J19" s="6">
        <v>0</v>
      </c>
      <c r="K19" s="6">
        <v>191</v>
      </c>
      <c r="L19" s="6">
        <v>0</v>
      </c>
      <c r="M19" s="6">
        <v>0</v>
      </c>
    </row>
    <row r="20" spans="1:13" x14ac:dyDescent="0.4">
      <c r="A20" s="2" t="str">
        <f>"021101"</f>
        <v>021101</v>
      </c>
      <c r="B20" s="2" t="s">
        <v>33</v>
      </c>
      <c r="C20" s="2" t="s">
        <v>34</v>
      </c>
      <c r="D20" s="2" t="s">
        <v>16</v>
      </c>
      <c r="E20" s="2">
        <v>62658</v>
      </c>
      <c r="F20" s="2">
        <v>52186</v>
      </c>
      <c r="G20" s="2">
        <v>51713</v>
      </c>
      <c r="H20" s="2">
        <v>473</v>
      </c>
      <c r="I20" s="2">
        <v>0</v>
      </c>
      <c r="J20" s="2">
        <v>0</v>
      </c>
      <c r="K20" s="2">
        <v>122</v>
      </c>
      <c r="L20" s="2">
        <v>0</v>
      </c>
      <c r="M20" s="2">
        <v>0</v>
      </c>
    </row>
    <row r="21" spans="1:13" x14ac:dyDescent="0.4">
      <c r="A21" s="2" t="str">
        <f>"021102"</f>
        <v>021102</v>
      </c>
      <c r="B21" s="2" t="s">
        <v>35</v>
      </c>
      <c r="C21" s="2" t="s">
        <v>34</v>
      </c>
      <c r="D21" s="2" t="s">
        <v>16</v>
      </c>
      <c r="E21" s="2">
        <v>17359</v>
      </c>
      <c r="F21" s="2">
        <v>13720</v>
      </c>
      <c r="G21" s="2">
        <v>13514</v>
      </c>
      <c r="H21" s="2">
        <v>206</v>
      </c>
      <c r="I21" s="2">
        <v>3</v>
      </c>
      <c r="J21" s="2">
        <v>0</v>
      </c>
      <c r="K21" s="2">
        <v>31</v>
      </c>
      <c r="L21" s="2">
        <v>0</v>
      </c>
      <c r="M21" s="2">
        <v>0</v>
      </c>
    </row>
    <row r="22" spans="1:13" x14ac:dyDescent="0.4">
      <c r="A22" s="2" t="str">
        <f>"021103"</f>
        <v>021103</v>
      </c>
      <c r="B22" s="2" t="s">
        <v>36</v>
      </c>
      <c r="C22" s="2" t="s">
        <v>34</v>
      </c>
      <c r="D22" s="2" t="s">
        <v>16</v>
      </c>
      <c r="E22" s="2">
        <v>7544</v>
      </c>
      <c r="F22" s="2">
        <v>6058</v>
      </c>
      <c r="G22" s="2">
        <v>5860</v>
      </c>
      <c r="H22" s="2">
        <v>198</v>
      </c>
      <c r="I22" s="2">
        <v>0</v>
      </c>
      <c r="J22" s="2">
        <v>0</v>
      </c>
      <c r="K22" s="2">
        <v>18</v>
      </c>
      <c r="L22" s="2">
        <v>0</v>
      </c>
      <c r="M22" s="2">
        <v>0</v>
      </c>
    </row>
    <row r="23" spans="1:13" x14ac:dyDescent="0.4">
      <c r="A23" s="2" t="str">
        <f>"021104"</f>
        <v>021104</v>
      </c>
      <c r="B23" s="2" t="s">
        <v>37</v>
      </c>
      <c r="C23" s="2" t="s">
        <v>34</v>
      </c>
      <c r="D23" s="2" t="s">
        <v>16</v>
      </c>
      <c r="E23" s="2">
        <v>9089</v>
      </c>
      <c r="F23" s="2">
        <v>7507</v>
      </c>
      <c r="G23" s="2">
        <v>7400</v>
      </c>
      <c r="H23" s="2">
        <v>107</v>
      </c>
      <c r="I23" s="2">
        <v>1</v>
      </c>
      <c r="J23" s="2">
        <v>0</v>
      </c>
      <c r="K23" s="2">
        <v>20</v>
      </c>
      <c r="L23" s="2">
        <v>0</v>
      </c>
      <c r="M23" s="2">
        <v>0</v>
      </c>
    </row>
    <row r="24" spans="1:13" x14ac:dyDescent="0.4">
      <c r="A24" s="6" t="s">
        <v>38</v>
      </c>
      <c r="B24" s="6"/>
      <c r="C24" s="6"/>
      <c r="D24" s="6"/>
      <c r="E24" s="6">
        <v>58923</v>
      </c>
      <c r="F24" s="6">
        <v>47170</v>
      </c>
      <c r="G24" s="6">
        <v>46522</v>
      </c>
      <c r="H24" s="6">
        <v>648</v>
      </c>
      <c r="I24" s="6">
        <v>0</v>
      </c>
      <c r="J24" s="6">
        <v>0</v>
      </c>
      <c r="K24" s="6">
        <v>141</v>
      </c>
      <c r="L24" s="6">
        <v>0</v>
      </c>
      <c r="M24" s="6">
        <v>0</v>
      </c>
    </row>
    <row r="25" spans="1:13" x14ac:dyDescent="0.4">
      <c r="A25" s="2" t="str">
        <f>"021601"</f>
        <v>021601</v>
      </c>
      <c r="B25" s="2" t="s">
        <v>39</v>
      </c>
      <c r="C25" s="2" t="s">
        <v>40</v>
      </c>
      <c r="D25" s="2" t="s">
        <v>16</v>
      </c>
      <c r="E25" s="2">
        <v>11992</v>
      </c>
      <c r="F25" s="2">
        <v>9694</v>
      </c>
      <c r="G25" s="2">
        <v>9560</v>
      </c>
      <c r="H25" s="2">
        <v>134</v>
      </c>
      <c r="I25" s="2">
        <v>0</v>
      </c>
      <c r="J25" s="2">
        <v>0</v>
      </c>
      <c r="K25" s="2">
        <v>37</v>
      </c>
      <c r="L25" s="2">
        <v>0</v>
      </c>
      <c r="M25" s="2">
        <v>0</v>
      </c>
    </row>
    <row r="26" spans="1:13" x14ac:dyDescent="0.4">
      <c r="A26" s="2" t="str">
        <f>"021602"</f>
        <v>021602</v>
      </c>
      <c r="B26" s="2" t="s">
        <v>41</v>
      </c>
      <c r="C26" s="2" t="s">
        <v>40</v>
      </c>
      <c r="D26" s="2" t="s">
        <v>16</v>
      </c>
      <c r="E26" s="2">
        <v>3692</v>
      </c>
      <c r="F26" s="2">
        <v>2934</v>
      </c>
      <c r="G26" s="2">
        <v>2860</v>
      </c>
      <c r="H26" s="2">
        <v>74</v>
      </c>
      <c r="I26" s="2">
        <v>0</v>
      </c>
      <c r="J26" s="2">
        <v>0</v>
      </c>
      <c r="K26" s="2">
        <v>12</v>
      </c>
      <c r="L26" s="2">
        <v>0</v>
      </c>
      <c r="M26" s="2">
        <v>0</v>
      </c>
    </row>
    <row r="27" spans="1:13" x14ac:dyDescent="0.4">
      <c r="A27" s="2" t="str">
        <f>"021603"</f>
        <v>021603</v>
      </c>
      <c r="B27" s="2" t="s">
        <v>42</v>
      </c>
      <c r="C27" s="2" t="s">
        <v>40</v>
      </c>
      <c r="D27" s="2" t="s">
        <v>16</v>
      </c>
      <c r="E27" s="2">
        <v>5398</v>
      </c>
      <c r="F27" s="2">
        <v>4226</v>
      </c>
      <c r="G27" s="2">
        <v>4201</v>
      </c>
      <c r="H27" s="2">
        <v>25</v>
      </c>
      <c r="I27" s="2">
        <v>0</v>
      </c>
      <c r="J27" s="2">
        <v>0</v>
      </c>
      <c r="K27" s="2">
        <v>9</v>
      </c>
      <c r="L27" s="2">
        <v>0</v>
      </c>
      <c r="M27" s="2">
        <v>0</v>
      </c>
    </row>
    <row r="28" spans="1:13" x14ac:dyDescent="0.4">
      <c r="A28" s="2" t="str">
        <f>"021604"</f>
        <v>021604</v>
      </c>
      <c r="B28" s="2" t="s">
        <v>43</v>
      </c>
      <c r="C28" s="2" t="s">
        <v>40</v>
      </c>
      <c r="D28" s="2" t="s">
        <v>16</v>
      </c>
      <c r="E28" s="2">
        <v>25173</v>
      </c>
      <c r="F28" s="2">
        <v>20096</v>
      </c>
      <c r="G28" s="2">
        <v>19795</v>
      </c>
      <c r="H28" s="2">
        <v>301</v>
      </c>
      <c r="I28" s="2">
        <v>0</v>
      </c>
      <c r="J28" s="2">
        <v>0</v>
      </c>
      <c r="K28" s="2">
        <v>51</v>
      </c>
      <c r="L28" s="2">
        <v>0</v>
      </c>
      <c r="M28" s="2">
        <v>0</v>
      </c>
    </row>
    <row r="29" spans="1:13" x14ac:dyDescent="0.4">
      <c r="A29" s="2" t="str">
        <f>"021605"</f>
        <v>021605</v>
      </c>
      <c r="B29" s="2" t="s">
        <v>44</v>
      </c>
      <c r="C29" s="2" t="s">
        <v>40</v>
      </c>
      <c r="D29" s="2" t="s">
        <v>16</v>
      </c>
      <c r="E29" s="2">
        <v>7634</v>
      </c>
      <c r="F29" s="2">
        <v>6261</v>
      </c>
      <c r="G29" s="2">
        <v>6211</v>
      </c>
      <c r="H29" s="2">
        <v>50</v>
      </c>
      <c r="I29" s="2">
        <v>0</v>
      </c>
      <c r="J29" s="2">
        <v>0</v>
      </c>
      <c r="K29" s="2">
        <v>22</v>
      </c>
      <c r="L29" s="2">
        <v>0</v>
      </c>
      <c r="M29" s="2">
        <v>0</v>
      </c>
    </row>
    <row r="30" spans="1:13" x14ac:dyDescent="0.4">
      <c r="A30" s="2" t="str">
        <f>"021606"</f>
        <v>021606</v>
      </c>
      <c r="B30" s="2" t="s">
        <v>45</v>
      </c>
      <c r="C30" s="2" t="s">
        <v>40</v>
      </c>
      <c r="D30" s="2" t="s">
        <v>16</v>
      </c>
      <c r="E30" s="2">
        <v>5034</v>
      </c>
      <c r="F30" s="2">
        <v>3959</v>
      </c>
      <c r="G30" s="2">
        <v>3895</v>
      </c>
      <c r="H30" s="2">
        <v>64</v>
      </c>
      <c r="I30" s="2">
        <v>0</v>
      </c>
      <c r="J30" s="2">
        <v>0</v>
      </c>
      <c r="K30" s="2">
        <v>10</v>
      </c>
      <c r="L30" s="2">
        <v>0</v>
      </c>
      <c r="M30" s="2">
        <v>0</v>
      </c>
    </row>
    <row r="31" spans="1:13" x14ac:dyDescent="0.4">
      <c r="A31" s="6" t="s">
        <v>46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4">
      <c r="A32" s="6" t="str">
        <f>"026201"</f>
        <v>026201</v>
      </c>
      <c r="B32" s="6" t="s">
        <v>47</v>
      </c>
      <c r="C32" s="6" t="s">
        <v>16</v>
      </c>
      <c r="D32" s="6" t="s">
        <v>16</v>
      </c>
      <c r="E32" s="6">
        <v>83968</v>
      </c>
      <c r="F32" s="6">
        <v>69886</v>
      </c>
      <c r="G32" s="6">
        <v>69318</v>
      </c>
      <c r="H32" s="6">
        <v>568</v>
      </c>
      <c r="I32" s="6">
        <v>6</v>
      </c>
      <c r="J32" s="6">
        <v>0</v>
      </c>
      <c r="K32" s="6">
        <v>308</v>
      </c>
      <c r="L32" s="6">
        <v>0</v>
      </c>
      <c r="M32" s="6">
        <v>0</v>
      </c>
    </row>
    <row r="33" spans="1:13" x14ac:dyDescent="0.4">
      <c r="A33" s="2" t="s">
        <v>48</v>
      </c>
      <c r="B33" s="2"/>
      <c r="C33" s="2"/>
      <c r="D33" s="2"/>
      <c r="E33" s="2">
        <v>372723</v>
      </c>
      <c r="F33" s="2">
        <v>304953</v>
      </c>
      <c r="G33" s="2">
        <v>301149</v>
      </c>
      <c r="H33" s="2">
        <v>3804</v>
      </c>
      <c r="I33" s="2">
        <v>16</v>
      </c>
      <c r="J33" s="2">
        <v>0</v>
      </c>
      <c r="K33" s="2">
        <v>1373</v>
      </c>
      <c r="L33" s="2">
        <v>0</v>
      </c>
      <c r="M33" s="2">
        <v>0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Bachusz</dc:creator>
  <cp:lastModifiedBy>Agnieszka Mazur</cp:lastModifiedBy>
  <dcterms:created xsi:type="dcterms:W3CDTF">2024-10-17T10:23:38Z</dcterms:created>
  <dcterms:modified xsi:type="dcterms:W3CDTF">2024-10-17T10:25:30Z</dcterms:modified>
</cp:coreProperties>
</file>