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32914" windowHeight="14263"/>
  </bookViews>
  <sheets>
    <sheet name="gminy_dane_zbiorcze_2019_kw_2_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4" i="1"/>
  <c r="A25" i="1"/>
  <c r="A26" i="1"/>
  <c r="A27" i="1"/>
  <c r="A28" i="1"/>
  <c r="A29" i="1"/>
  <c r="A31" i="1"/>
</calcChain>
</file>

<file path=xl/sharedStrings.xml><?xml version="1.0" encoding="utf-8"?>
<sst xmlns="http://schemas.openxmlformats.org/spreadsheetml/2006/main" count="52" uniqueCount="52">
  <si>
    <t>Kod TERYT</t>
  </si>
  <si>
    <t>Gmina</t>
  </si>
  <si>
    <t>Liczba obwodów do 2000 mieszkańców</t>
  </si>
  <si>
    <t>Liczba obwodów od 2001 mieszkańców</t>
  </si>
  <si>
    <t>m. Głogów</t>
  </si>
  <si>
    <t>gm. Głogów</t>
  </si>
  <si>
    <t>gm. Jerzmanowa</t>
  </si>
  <si>
    <t>gm. Kotla</t>
  </si>
  <si>
    <t>gm. Pęcław</t>
  </si>
  <si>
    <t>gm. Żukowice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</si>
  <si>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</si>
  <si>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</si>
  <si>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</si>
  <si>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</si>
  <si>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</si>
  <si>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</si>
  <si>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</si>
  <si>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</si>
  <si>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Lubin</t>
  </si>
  <si>
    <t>gm. Lubin</t>
  </si>
  <si>
    <t>gm. Rudna</t>
  </si>
  <si>
    <t>gm. Ścinawa</t>
  </si>
  <si>
    <t>gm. Chocianów</t>
  </si>
  <si>
    <t>gm. Gaworzyce</t>
  </si>
  <si>
    <t>gm. Grębocice</t>
  </si>
  <si>
    <t>gm. Polkowice</t>
  </si>
  <si>
    <t>gm. Przemków</t>
  </si>
  <si>
    <t>gm. Radwanice</t>
  </si>
  <si>
    <t>m. Legnica</t>
  </si>
  <si>
    <t>Powiat głogowski</t>
  </si>
  <si>
    <t>Powiat lubiński</t>
  </si>
  <si>
    <t>Powiat legnicki</t>
  </si>
  <si>
    <t>Powiat polkowicki</t>
  </si>
  <si>
    <t xml:space="preserve">Miasto na prawach powiatu </t>
  </si>
  <si>
    <t>Liczba mieszkańców</t>
  </si>
  <si>
    <t>Liczba wyborców ogółem</t>
  </si>
  <si>
    <t>Liczba wyborców wpisanych z urzędu</t>
  </si>
  <si>
    <t>Liczba wyborców wpisanych na wniosek</t>
  </si>
  <si>
    <t xml:space="preserve">Informacja o liczbie wyborców wpisanych ogółem (art. 19) w części A </t>
  </si>
  <si>
    <t>Informacja o liczbie wyborców wpisanych § 1 (Z2A)</t>
  </si>
  <si>
    <t xml:space="preserve">Informacja o liczbie wyborców wpisanych § 2 (Z2B) </t>
  </si>
  <si>
    <t>Informacja o liczbie wyborców wpisanych § 3 (Z2C)</t>
  </si>
  <si>
    <t>Informacja o liczbie wyborców wpisanych w części B (ZUE)</t>
  </si>
  <si>
    <t xml:space="preserve">Informacja o liczbie wyborców skreślonych (§ 6 ust. 1) w części A ogółem </t>
  </si>
  <si>
    <t xml:space="preserve">Informacja o liczbie wyborców skreślonych w części A pkt 1 (R41) </t>
  </si>
  <si>
    <t xml:space="preserve">Informacja o liczbie wyborców skreślonych w części A pkt 2 (R42) </t>
  </si>
  <si>
    <t>Informacja o liczbie wyborców skreślonych w części A pkt 3 (R43)</t>
  </si>
  <si>
    <t>Informacja o liczbie wyborców skreślonych (§ 6 ust. 2) w części A (R41b)</t>
  </si>
  <si>
    <t xml:space="preserve">Informacja o liczbie wyborców skreślonych w części B ogółem (RUE) </t>
  </si>
  <si>
    <t>Krajowe Biuro Wyborcze Delegatura w Legnicy</t>
  </si>
  <si>
    <t>Legnica, dnia 19.07.2019 r.</t>
  </si>
  <si>
    <t>Stan rejestru wyborców na dzień 30.06.2019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</si>
</sst>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Q13" sqref="Q13"/>
    </sheetView>
  </sheetViews>
  <sheetFormatPr defaultRowHeight="14.6" x14ac:dyDescent="0.4"/>
  <cols>
    <col min="1" max="1" width="10.53515625" customWidth="1"/>
    <col min="2" max="2" width="16.84375" customWidth="1"/>
    <col min="3" max="3" width="11.765625" customWidth="1"/>
    <col min="4" max="4" width="12.84375" customWidth="1"/>
    <col min="5" max="5" width="10.23046875" customWidth="1"/>
    <col min="6" max="6" width="13.53515625" customWidth="1"/>
    <col min="7" max="7" width="23.4609375" customWidth="1"/>
    <col min="8" max="8" width="10.921875" customWidth="1"/>
    <col min="9" max="9" width="10.23046875" customWidth="1"/>
    <col min="10" max="10" width="10.53515625" customWidth="1"/>
    <col min="11" max="11" width="10" customWidth="1"/>
    <col min="12" max="12" width="14.921875" customWidth="1"/>
    <col min="13" max="13" width="12.921875" customWidth="1"/>
    <col min="14" max="14" width="12.3828125" bestFit="1" customWidth="1"/>
    <col min="15" max="15" width="11.69140625" customWidth="1"/>
    <col min="16" max="16" width="14.53515625" customWidth="1"/>
    <col min="17" max="17" width="15.69140625" customWidth="1"/>
    <col min="18" max="18" width="13.3046875" customWidth="1"/>
    <col min="19" max="19" width="11.765625" customWidth="1"/>
  </cols>
  <sheetData>
    <row r="1" spans="1:19" ht="87.45" x14ac:dyDescent="0.4">
      <c r="A1" s="5" t="s">
        <v>0</v>
      </c>
      <c r="B1" s="5" t="s">
        <v>1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2</v>
      </c>
      <c r="S1" s="6" t="s">
        <v>3</v>
      </c>
    </row>
    <row r="2" spans="1:19" x14ac:dyDescent="0.4">
      <c r="A2" s="2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4">
      <c r="A3" s="1" t="str">
        <f>"020301"</f>
        <v>020301</v>
      </c>
      <c r="B3" s="1" t="s">
        <v>4</v>
      </c>
      <c r="C3" s="1">
        <v>63333</v>
      </c>
      <c r="D3" s="1">
        <v>52032</v>
      </c>
      <c r="E3" s="1">
        <v>51817</v>
      </c>
      <c r="F3" s="1">
        <v>215</v>
      </c>
      <c r="G3" s="1">
        <v>215</v>
      </c>
      <c r="H3" s="1">
        <v>155</v>
      </c>
      <c r="I3" s="1">
        <v>0</v>
      </c>
      <c r="J3" s="1">
        <v>60</v>
      </c>
      <c r="K3" s="1">
        <v>0</v>
      </c>
      <c r="L3" s="1">
        <v>909</v>
      </c>
      <c r="M3" s="1">
        <v>144</v>
      </c>
      <c r="N3" s="1">
        <v>705</v>
      </c>
      <c r="O3" s="1">
        <v>60</v>
      </c>
      <c r="P3" s="1">
        <v>0</v>
      </c>
      <c r="Q3" s="1">
        <v>0</v>
      </c>
      <c r="R3" s="1">
        <v>18</v>
      </c>
      <c r="S3" s="1">
        <v>15</v>
      </c>
    </row>
    <row r="4" spans="1:19" x14ac:dyDescent="0.4">
      <c r="A4" s="1" t="str">
        <f>"020302"</f>
        <v>020302</v>
      </c>
      <c r="B4" s="1" t="s">
        <v>5</v>
      </c>
      <c r="C4" s="1">
        <v>6736</v>
      </c>
      <c r="D4" s="1">
        <v>5314</v>
      </c>
      <c r="E4" s="1">
        <v>5220</v>
      </c>
      <c r="F4" s="1">
        <v>94</v>
      </c>
      <c r="G4" s="1">
        <v>94</v>
      </c>
      <c r="H4" s="1">
        <v>92</v>
      </c>
      <c r="I4" s="1">
        <v>1</v>
      </c>
      <c r="J4" s="1">
        <v>1</v>
      </c>
      <c r="K4" s="1">
        <v>0</v>
      </c>
      <c r="L4" s="1">
        <v>45</v>
      </c>
      <c r="M4" s="1">
        <v>11</v>
      </c>
      <c r="N4" s="1">
        <v>33</v>
      </c>
      <c r="O4" s="1">
        <v>1</v>
      </c>
      <c r="P4" s="1">
        <v>0</v>
      </c>
      <c r="Q4" s="1">
        <v>0</v>
      </c>
      <c r="R4" s="1">
        <v>3</v>
      </c>
      <c r="S4" s="1">
        <v>1</v>
      </c>
    </row>
    <row r="5" spans="1:19" x14ac:dyDescent="0.4">
      <c r="A5" s="1" t="str">
        <f>"020303"</f>
        <v>020303</v>
      </c>
      <c r="B5" s="1" t="s">
        <v>6</v>
      </c>
      <c r="C5" s="1">
        <v>5104</v>
      </c>
      <c r="D5" s="1">
        <v>3925</v>
      </c>
      <c r="E5" s="1">
        <v>3795</v>
      </c>
      <c r="F5" s="1">
        <v>130</v>
      </c>
      <c r="G5" s="1">
        <v>130</v>
      </c>
      <c r="H5" s="1">
        <v>126</v>
      </c>
      <c r="I5" s="1">
        <v>0</v>
      </c>
      <c r="J5" s="1">
        <v>4</v>
      </c>
      <c r="K5" s="1">
        <v>0</v>
      </c>
      <c r="L5" s="1">
        <v>28</v>
      </c>
      <c r="M5" s="1">
        <v>7</v>
      </c>
      <c r="N5" s="1">
        <v>17</v>
      </c>
      <c r="O5" s="1">
        <v>4</v>
      </c>
      <c r="P5" s="1">
        <v>0</v>
      </c>
      <c r="Q5" s="1">
        <v>0</v>
      </c>
      <c r="R5" s="1">
        <v>3</v>
      </c>
      <c r="S5" s="1">
        <v>1</v>
      </c>
    </row>
    <row r="6" spans="1:19" x14ac:dyDescent="0.4">
      <c r="A6" s="1" t="str">
        <f>"020304"</f>
        <v>020304</v>
      </c>
      <c r="B6" s="1" t="s">
        <v>7</v>
      </c>
      <c r="C6" s="1">
        <v>4376</v>
      </c>
      <c r="D6" s="1">
        <v>3445</v>
      </c>
      <c r="E6" s="1">
        <v>3413</v>
      </c>
      <c r="F6" s="1">
        <v>32</v>
      </c>
      <c r="G6" s="1">
        <v>32</v>
      </c>
      <c r="H6" s="1">
        <v>26</v>
      </c>
      <c r="I6" s="1">
        <v>0</v>
      </c>
      <c r="J6" s="1">
        <v>6</v>
      </c>
      <c r="K6" s="1">
        <v>0</v>
      </c>
      <c r="L6" s="1">
        <v>30</v>
      </c>
      <c r="M6" s="1">
        <v>9</v>
      </c>
      <c r="N6" s="1">
        <v>15</v>
      </c>
      <c r="O6" s="1">
        <v>6</v>
      </c>
      <c r="P6" s="1">
        <v>0</v>
      </c>
      <c r="Q6" s="1">
        <v>0</v>
      </c>
      <c r="R6" s="1">
        <v>5</v>
      </c>
      <c r="S6" s="1">
        <v>0</v>
      </c>
    </row>
    <row r="7" spans="1:19" x14ac:dyDescent="0.4">
      <c r="A7" s="1" t="str">
        <f>"020305"</f>
        <v>020305</v>
      </c>
      <c r="B7" s="1" t="s">
        <v>8</v>
      </c>
      <c r="C7" s="1">
        <v>2207</v>
      </c>
      <c r="D7" s="1">
        <v>1756</v>
      </c>
      <c r="E7" s="1">
        <v>1735</v>
      </c>
      <c r="F7" s="1">
        <v>21</v>
      </c>
      <c r="G7" s="1">
        <v>21</v>
      </c>
      <c r="H7" s="1">
        <v>18</v>
      </c>
      <c r="I7" s="1">
        <v>1</v>
      </c>
      <c r="J7" s="1">
        <v>2</v>
      </c>
      <c r="K7" s="1">
        <v>0</v>
      </c>
      <c r="L7" s="1">
        <v>22</v>
      </c>
      <c r="M7" s="1">
        <v>7</v>
      </c>
      <c r="N7" s="1">
        <v>13</v>
      </c>
      <c r="O7" s="1">
        <v>2</v>
      </c>
      <c r="P7" s="1">
        <v>0</v>
      </c>
      <c r="Q7" s="1">
        <v>0</v>
      </c>
      <c r="R7" s="1">
        <v>2</v>
      </c>
      <c r="S7" s="1">
        <v>0</v>
      </c>
    </row>
    <row r="8" spans="1:19" x14ac:dyDescent="0.4">
      <c r="A8" s="1" t="str">
        <f>"020306"</f>
        <v>020306</v>
      </c>
      <c r="B8" s="1" t="s">
        <v>9</v>
      </c>
      <c r="C8" s="1">
        <v>3390</v>
      </c>
      <c r="D8" s="1">
        <v>2729</v>
      </c>
      <c r="E8" s="1">
        <v>2653</v>
      </c>
      <c r="F8" s="1">
        <v>76</v>
      </c>
      <c r="G8" s="1">
        <v>76</v>
      </c>
      <c r="H8" s="1">
        <v>53</v>
      </c>
      <c r="I8" s="1">
        <v>19</v>
      </c>
      <c r="J8" s="1">
        <v>4</v>
      </c>
      <c r="K8" s="1">
        <v>0</v>
      </c>
      <c r="L8" s="1">
        <v>34</v>
      </c>
      <c r="M8" s="1">
        <v>16</v>
      </c>
      <c r="N8" s="1">
        <v>14</v>
      </c>
      <c r="O8" s="1">
        <v>4</v>
      </c>
      <c r="P8" s="1">
        <v>0</v>
      </c>
      <c r="Q8" s="1">
        <v>0</v>
      </c>
      <c r="R8" s="1">
        <v>2</v>
      </c>
      <c r="S8" s="1">
        <v>0</v>
      </c>
    </row>
    <row r="9" spans="1:19" x14ac:dyDescent="0.4">
      <c r="A9" s="2" t="s">
        <v>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</row>
    <row r="10" spans="1:19" x14ac:dyDescent="0.4">
      <c r="A10" s="1" t="str">
        <f>"020901"</f>
        <v>020901</v>
      </c>
      <c r="B10" s="1" t="s">
        <v>10</v>
      </c>
      <c r="C10" s="1">
        <v>12601</v>
      </c>
      <c r="D10" s="1">
        <v>10494</v>
      </c>
      <c r="E10" s="1">
        <v>10448</v>
      </c>
      <c r="F10" s="1">
        <v>46</v>
      </c>
      <c r="G10" s="1">
        <v>45</v>
      </c>
      <c r="H10" s="1">
        <v>19</v>
      </c>
      <c r="I10" s="1">
        <v>0</v>
      </c>
      <c r="J10" s="1">
        <v>26</v>
      </c>
      <c r="K10" s="1">
        <v>1</v>
      </c>
      <c r="L10" s="1">
        <v>189</v>
      </c>
      <c r="M10" s="1">
        <v>44</v>
      </c>
      <c r="N10" s="1">
        <v>119</v>
      </c>
      <c r="O10" s="1">
        <v>26</v>
      </c>
      <c r="P10" s="1">
        <v>0</v>
      </c>
      <c r="Q10" s="1">
        <v>0</v>
      </c>
      <c r="R10" s="1">
        <v>3</v>
      </c>
      <c r="S10" s="1">
        <v>3</v>
      </c>
    </row>
    <row r="11" spans="1:19" x14ac:dyDescent="0.4">
      <c r="A11" s="1" t="str">
        <f>"020902"</f>
        <v>020902</v>
      </c>
      <c r="B11" s="1" t="s">
        <v>11</v>
      </c>
      <c r="C11" s="1">
        <v>9333</v>
      </c>
      <c r="D11" s="1">
        <v>7571</v>
      </c>
      <c r="E11" s="1">
        <v>7418</v>
      </c>
      <c r="F11" s="1">
        <v>153</v>
      </c>
      <c r="G11" s="1">
        <v>153</v>
      </c>
      <c r="H11" s="1">
        <v>130</v>
      </c>
      <c r="I11" s="1">
        <v>1</v>
      </c>
      <c r="J11" s="1">
        <v>22</v>
      </c>
      <c r="K11" s="1">
        <v>0</v>
      </c>
      <c r="L11" s="1">
        <v>105</v>
      </c>
      <c r="M11" s="1">
        <v>25</v>
      </c>
      <c r="N11" s="1">
        <v>58</v>
      </c>
      <c r="O11" s="1">
        <v>22</v>
      </c>
      <c r="P11" s="1">
        <v>0</v>
      </c>
      <c r="Q11" s="1">
        <v>0</v>
      </c>
      <c r="R11" s="1">
        <v>8</v>
      </c>
      <c r="S11" s="1">
        <v>0</v>
      </c>
    </row>
    <row r="12" spans="1:19" x14ac:dyDescent="0.4">
      <c r="A12" s="1" t="str">
        <f>"020903"</f>
        <v>020903</v>
      </c>
      <c r="B12" s="1" t="s">
        <v>12</v>
      </c>
      <c r="C12" s="1">
        <v>3218</v>
      </c>
      <c r="D12" s="1">
        <v>2591</v>
      </c>
      <c r="E12" s="1">
        <v>2535</v>
      </c>
      <c r="F12" s="1">
        <v>56</v>
      </c>
      <c r="G12" s="1">
        <v>56</v>
      </c>
      <c r="H12" s="1">
        <v>56</v>
      </c>
      <c r="I12" s="1">
        <v>0</v>
      </c>
      <c r="J12" s="1">
        <v>0</v>
      </c>
      <c r="K12" s="1">
        <v>0</v>
      </c>
      <c r="L12" s="1">
        <v>25</v>
      </c>
      <c r="M12" s="1">
        <v>11</v>
      </c>
      <c r="N12" s="1">
        <v>14</v>
      </c>
      <c r="O12" s="1">
        <v>0</v>
      </c>
      <c r="P12" s="1">
        <v>0</v>
      </c>
      <c r="Q12" s="1">
        <v>0</v>
      </c>
      <c r="R12" s="1">
        <v>3</v>
      </c>
      <c r="S12" s="1">
        <v>0</v>
      </c>
    </row>
    <row r="13" spans="1:19" x14ac:dyDescent="0.4">
      <c r="A13" s="1" t="str">
        <f>"020904"</f>
        <v>020904</v>
      </c>
      <c r="B13" s="1" t="s">
        <v>13</v>
      </c>
      <c r="C13" s="1">
        <v>6634</v>
      </c>
      <c r="D13" s="1">
        <v>5251</v>
      </c>
      <c r="E13" s="1">
        <v>5101</v>
      </c>
      <c r="F13" s="1">
        <v>150</v>
      </c>
      <c r="G13" s="1">
        <v>150</v>
      </c>
      <c r="H13" s="1">
        <v>141</v>
      </c>
      <c r="I13" s="1">
        <v>0</v>
      </c>
      <c r="J13" s="1">
        <v>9</v>
      </c>
      <c r="K13" s="1">
        <v>0</v>
      </c>
      <c r="L13" s="1">
        <v>65</v>
      </c>
      <c r="M13" s="1">
        <v>19</v>
      </c>
      <c r="N13" s="1">
        <v>37</v>
      </c>
      <c r="O13" s="1">
        <v>9</v>
      </c>
      <c r="P13" s="1">
        <v>0</v>
      </c>
      <c r="Q13" s="1">
        <v>0</v>
      </c>
      <c r="R13" s="1">
        <v>5</v>
      </c>
      <c r="S13" s="1">
        <v>0</v>
      </c>
    </row>
    <row r="14" spans="1:19" x14ac:dyDescent="0.4">
      <c r="A14" s="1" t="str">
        <f>"020905"</f>
        <v>020905</v>
      </c>
      <c r="B14" s="1" t="s">
        <v>14</v>
      </c>
      <c r="C14" s="1">
        <v>5147</v>
      </c>
      <c r="D14" s="1">
        <v>3886</v>
      </c>
      <c r="E14" s="1">
        <v>3782</v>
      </c>
      <c r="F14" s="1">
        <v>104</v>
      </c>
      <c r="G14" s="1">
        <v>103</v>
      </c>
      <c r="H14" s="1">
        <v>93</v>
      </c>
      <c r="I14" s="1">
        <v>0</v>
      </c>
      <c r="J14" s="1">
        <v>10</v>
      </c>
      <c r="K14" s="1">
        <v>1</v>
      </c>
      <c r="L14" s="1">
        <v>384</v>
      </c>
      <c r="M14" s="1">
        <v>351</v>
      </c>
      <c r="N14" s="1">
        <v>23</v>
      </c>
      <c r="O14" s="1">
        <v>10</v>
      </c>
      <c r="P14" s="1">
        <v>0</v>
      </c>
      <c r="Q14" s="1">
        <v>0</v>
      </c>
      <c r="R14" s="1">
        <v>5</v>
      </c>
      <c r="S14" s="1">
        <v>0</v>
      </c>
    </row>
    <row r="15" spans="1:19" x14ac:dyDescent="0.4">
      <c r="A15" s="1" t="str">
        <f>"020906"</f>
        <v>020906</v>
      </c>
      <c r="B15" s="1" t="s">
        <v>15</v>
      </c>
      <c r="C15" s="1">
        <v>6569</v>
      </c>
      <c r="D15" s="1">
        <v>5264</v>
      </c>
      <c r="E15" s="1">
        <v>5125</v>
      </c>
      <c r="F15" s="1">
        <v>139</v>
      </c>
      <c r="G15" s="1">
        <v>139</v>
      </c>
      <c r="H15" s="1">
        <v>121</v>
      </c>
      <c r="I15" s="1">
        <v>3</v>
      </c>
      <c r="J15" s="1">
        <v>15</v>
      </c>
      <c r="K15" s="1">
        <v>0</v>
      </c>
      <c r="L15" s="1">
        <v>69</v>
      </c>
      <c r="M15" s="1">
        <v>23</v>
      </c>
      <c r="N15" s="1">
        <v>31</v>
      </c>
      <c r="O15" s="1">
        <v>15</v>
      </c>
      <c r="P15" s="1">
        <v>0</v>
      </c>
      <c r="Q15" s="1">
        <v>0</v>
      </c>
      <c r="R15" s="1">
        <v>8</v>
      </c>
      <c r="S15" s="1">
        <v>0</v>
      </c>
    </row>
    <row r="16" spans="1:19" x14ac:dyDescent="0.4">
      <c r="A16" s="1" t="str">
        <f>"020907"</f>
        <v>020907</v>
      </c>
      <c r="B16" s="1" t="s">
        <v>16</v>
      </c>
      <c r="C16" s="1">
        <v>7319</v>
      </c>
      <c r="D16" s="1">
        <v>5920</v>
      </c>
      <c r="E16" s="1">
        <v>5872</v>
      </c>
      <c r="F16" s="1">
        <v>48</v>
      </c>
      <c r="G16" s="1">
        <v>48</v>
      </c>
      <c r="H16" s="1">
        <v>43</v>
      </c>
      <c r="I16" s="1">
        <v>0</v>
      </c>
      <c r="J16" s="1">
        <v>5</v>
      </c>
      <c r="K16" s="1">
        <v>0</v>
      </c>
      <c r="L16" s="1">
        <v>58</v>
      </c>
      <c r="M16" s="1">
        <v>25</v>
      </c>
      <c r="N16" s="1">
        <v>28</v>
      </c>
      <c r="O16" s="1">
        <v>5</v>
      </c>
      <c r="P16" s="1">
        <v>0</v>
      </c>
      <c r="Q16" s="1">
        <v>0</v>
      </c>
      <c r="R16" s="1">
        <v>6</v>
      </c>
      <c r="S16" s="1">
        <v>0</v>
      </c>
    </row>
    <row r="17" spans="1:19" x14ac:dyDescent="0.4">
      <c r="A17" s="1" t="str">
        <f>"020908"</f>
        <v>020908</v>
      </c>
      <c r="B17" s="1" t="s">
        <v>17</v>
      </c>
      <c r="C17" s="1">
        <v>2600</v>
      </c>
      <c r="D17" s="1">
        <v>2063</v>
      </c>
      <c r="E17" s="1">
        <v>2052</v>
      </c>
      <c r="F17" s="1">
        <v>11</v>
      </c>
      <c r="G17" s="1">
        <v>11</v>
      </c>
      <c r="H17" s="1">
        <v>10</v>
      </c>
      <c r="I17" s="1">
        <v>0</v>
      </c>
      <c r="J17" s="1">
        <v>1</v>
      </c>
      <c r="K17" s="1">
        <v>0</v>
      </c>
      <c r="L17" s="1">
        <v>53</v>
      </c>
      <c r="M17" s="1">
        <v>40</v>
      </c>
      <c r="N17" s="1">
        <v>12</v>
      </c>
      <c r="O17" s="1">
        <v>1</v>
      </c>
      <c r="P17" s="1">
        <v>0</v>
      </c>
      <c r="Q17" s="1">
        <v>0</v>
      </c>
      <c r="R17" s="1">
        <v>2</v>
      </c>
      <c r="S17" s="1">
        <v>0</v>
      </c>
    </row>
    <row r="18" spans="1:19" x14ac:dyDescent="0.4">
      <c r="A18" s="2" t="s">
        <v>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x14ac:dyDescent="0.4">
      <c r="A19" s="1" t="str">
        <f>"021101"</f>
        <v>021101</v>
      </c>
      <c r="B19" s="1" t="s">
        <v>18</v>
      </c>
      <c r="C19" s="1">
        <v>68451</v>
      </c>
      <c r="D19" s="1">
        <v>56598</v>
      </c>
      <c r="E19" s="1">
        <v>56230</v>
      </c>
      <c r="F19" s="1">
        <v>368</v>
      </c>
      <c r="G19" s="1">
        <v>367</v>
      </c>
      <c r="H19" s="1">
        <v>224</v>
      </c>
      <c r="I19" s="1">
        <v>0</v>
      </c>
      <c r="J19" s="1">
        <v>143</v>
      </c>
      <c r="K19" s="1">
        <v>1</v>
      </c>
      <c r="L19" s="1">
        <v>1057</v>
      </c>
      <c r="M19" s="1">
        <v>129</v>
      </c>
      <c r="N19" s="1">
        <v>785</v>
      </c>
      <c r="O19" s="1">
        <v>143</v>
      </c>
      <c r="P19" s="1">
        <v>0</v>
      </c>
      <c r="Q19" s="1">
        <v>0</v>
      </c>
      <c r="R19" s="1">
        <v>45</v>
      </c>
      <c r="S19" s="1">
        <v>1</v>
      </c>
    </row>
    <row r="20" spans="1:19" x14ac:dyDescent="0.4">
      <c r="A20" s="1" t="str">
        <f>"021102"</f>
        <v>021102</v>
      </c>
      <c r="B20" s="1" t="s">
        <v>19</v>
      </c>
      <c r="C20" s="1">
        <v>15670</v>
      </c>
      <c r="D20" s="1">
        <v>12400</v>
      </c>
      <c r="E20" s="1">
        <v>12215</v>
      </c>
      <c r="F20" s="1">
        <v>185</v>
      </c>
      <c r="G20" s="1">
        <v>184</v>
      </c>
      <c r="H20" s="1">
        <v>181</v>
      </c>
      <c r="I20" s="1">
        <v>0</v>
      </c>
      <c r="J20" s="1">
        <v>3</v>
      </c>
      <c r="K20" s="1">
        <v>1</v>
      </c>
      <c r="L20" s="1">
        <v>117</v>
      </c>
      <c r="M20" s="1">
        <v>30</v>
      </c>
      <c r="N20" s="1">
        <v>84</v>
      </c>
      <c r="O20" s="1">
        <v>3</v>
      </c>
      <c r="P20" s="1">
        <v>0</v>
      </c>
      <c r="Q20" s="1">
        <v>0</v>
      </c>
      <c r="R20" s="1">
        <v>10</v>
      </c>
      <c r="S20" s="1">
        <v>1</v>
      </c>
    </row>
    <row r="21" spans="1:19" x14ac:dyDescent="0.4">
      <c r="A21" s="1" t="str">
        <f>"021103"</f>
        <v>021103</v>
      </c>
      <c r="B21" s="1" t="s">
        <v>20</v>
      </c>
      <c r="C21" s="1">
        <v>7751</v>
      </c>
      <c r="D21" s="1">
        <v>6169</v>
      </c>
      <c r="E21" s="1">
        <v>5947</v>
      </c>
      <c r="F21" s="1">
        <v>222</v>
      </c>
      <c r="G21" s="1">
        <v>222</v>
      </c>
      <c r="H21" s="1">
        <v>163</v>
      </c>
      <c r="I21" s="1">
        <v>0</v>
      </c>
      <c r="J21" s="1">
        <v>59</v>
      </c>
      <c r="K21" s="1">
        <v>0</v>
      </c>
      <c r="L21" s="1">
        <v>97</v>
      </c>
      <c r="M21" s="1">
        <v>16</v>
      </c>
      <c r="N21" s="1">
        <v>22</v>
      </c>
      <c r="O21" s="1">
        <v>59</v>
      </c>
      <c r="P21" s="1">
        <v>0</v>
      </c>
      <c r="Q21" s="1">
        <v>0</v>
      </c>
      <c r="R21" s="1">
        <v>7</v>
      </c>
      <c r="S21" s="1">
        <v>0</v>
      </c>
    </row>
    <row r="22" spans="1:19" x14ac:dyDescent="0.4">
      <c r="A22" s="1" t="str">
        <f>"021104"</f>
        <v>021104</v>
      </c>
      <c r="B22" s="1" t="s">
        <v>21</v>
      </c>
      <c r="C22" s="1">
        <v>9510</v>
      </c>
      <c r="D22" s="1">
        <v>7838</v>
      </c>
      <c r="E22" s="1">
        <v>7739</v>
      </c>
      <c r="F22" s="1">
        <v>99</v>
      </c>
      <c r="G22" s="1">
        <v>98</v>
      </c>
      <c r="H22" s="1">
        <v>83</v>
      </c>
      <c r="I22" s="1">
        <v>0</v>
      </c>
      <c r="J22" s="1">
        <v>15</v>
      </c>
      <c r="K22" s="1">
        <v>1</v>
      </c>
      <c r="L22" s="1">
        <v>91</v>
      </c>
      <c r="M22" s="1">
        <v>22</v>
      </c>
      <c r="N22" s="1">
        <v>54</v>
      </c>
      <c r="O22" s="1">
        <v>15</v>
      </c>
      <c r="P22" s="1">
        <v>0</v>
      </c>
      <c r="Q22" s="1">
        <v>0</v>
      </c>
      <c r="R22" s="1">
        <v>8</v>
      </c>
      <c r="S22" s="1">
        <v>0</v>
      </c>
    </row>
    <row r="23" spans="1:19" x14ac:dyDescent="0.4">
      <c r="A23" s="2" t="s">
        <v>32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</row>
    <row r="24" spans="1:19" x14ac:dyDescent="0.4">
      <c r="A24" s="1" t="str">
        <f>"021601"</f>
        <v>021601</v>
      </c>
      <c r="B24" s="1" t="s">
        <v>22</v>
      </c>
      <c r="C24" s="1">
        <v>12484</v>
      </c>
      <c r="D24" s="1">
        <v>10121</v>
      </c>
      <c r="E24" s="1">
        <v>9956</v>
      </c>
      <c r="F24" s="1">
        <v>165</v>
      </c>
      <c r="G24" s="1">
        <v>165</v>
      </c>
      <c r="H24" s="1">
        <v>117</v>
      </c>
      <c r="I24" s="1">
        <v>1</v>
      </c>
      <c r="J24" s="1">
        <v>47</v>
      </c>
      <c r="K24" s="1">
        <v>0</v>
      </c>
      <c r="L24" s="1">
        <v>163</v>
      </c>
      <c r="M24" s="1">
        <v>32</v>
      </c>
      <c r="N24" s="1">
        <v>84</v>
      </c>
      <c r="O24" s="1">
        <v>47</v>
      </c>
      <c r="P24" s="1">
        <v>0</v>
      </c>
      <c r="Q24" s="1">
        <v>0</v>
      </c>
      <c r="R24" s="1">
        <v>11</v>
      </c>
      <c r="S24" s="1">
        <v>0</v>
      </c>
    </row>
    <row r="25" spans="1:19" x14ac:dyDescent="0.4">
      <c r="A25" s="1" t="str">
        <f>"021602"</f>
        <v>021602</v>
      </c>
      <c r="B25" s="1" t="s">
        <v>23</v>
      </c>
      <c r="C25" s="1">
        <v>3883</v>
      </c>
      <c r="D25" s="1">
        <v>3084</v>
      </c>
      <c r="E25" s="1">
        <v>3007</v>
      </c>
      <c r="F25" s="1">
        <v>77</v>
      </c>
      <c r="G25" s="1">
        <v>77</v>
      </c>
      <c r="H25" s="1">
        <v>57</v>
      </c>
      <c r="I25" s="1">
        <v>0</v>
      </c>
      <c r="J25" s="1">
        <v>20</v>
      </c>
      <c r="K25" s="1">
        <v>0</v>
      </c>
      <c r="L25" s="1">
        <v>55</v>
      </c>
      <c r="M25" s="1">
        <v>18</v>
      </c>
      <c r="N25" s="1">
        <v>17</v>
      </c>
      <c r="O25" s="1">
        <v>20</v>
      </c>
      <c r="P25" s="1">
        <v>0</v>
      </c>
      <c r="Q25" s="1">
        <v>0</v>
      </c>
      <c r="R25" s="1">
        <v>3</v>
      </c>
      <c r="S25" s="1">
        <v>1</v>
      </c>
    </row>
    <row r="26" spans="1:19" x14ac:dyDescent="0.4">
      <c r="A26" s="1" t="str">
        <f>"021603"</f>
        <v>021603</v>
      </c>
      <c r="B26" s="1" t="s">
        <v>24</v>
      </c>
      <c r="C26" s="1">
        <v>5318</v>
      </c>
      <c r="D26" s="1">
        <v>4184</v>
      </c>
      <c r="E26" s="1">
        <v>4159</v>
      </c>
      <c r="F26" s="1">
        <v>25</v>
      </c>
      <c r="G26" s="1">
        <v>25</v>
      </c>
      <c r="H26" s="1">
        <v>21</v>
      </c>
      <c r="I26" s="1">
        <v>0</v>
      </c>
      <c r="J26" s="1">
        <v>4</v>
      </c>
      <c r="K26" s="1">
        <v>0</v>
      </c>
      <c r="L26" s="1">
        <v>39</v>
      </c>
      <c r="M26" s="1">
        <v>11</v>
      </c>
      <c r="N26" s="1">
        <v>24</v>
      </c>
      <c r="O26" s="1">
        <v>4</v>
      </c>
      <c r="P26" s="1">
        <v>0</v>
      </c>
      <c r="Q26" s="1">
        <v>0</v>
      </c>
      <c r="R26" s="1">
        <v>4</v>
      </c>
      <c r="S26" s="1">
        <v>0</v>
      </c>
    </row>
    <row r="27" spans="1:19" x14ac:dyDescent="0.4">
      <c r="A27" s="1" t="str">
        <f>"021604"</f>
        <v>021604</v>
      </c>
      <c r="B27" s="1" t="s">
        <v>25</v>
      </c>
      <c r="C27" s="1">
        <v>26024</v>
      </c>
      <c r="D27" s="1">
        <v>20770</v>
      </c>
      <c r="E27" s="1">
        <v>20455</v>
      </c>
      <c r="F27" s="1">
        <v>315</v>
      </c>
      <c r="G27" s="1">
        <v>315</v>
      </c>
      <c r="H27" s="1">
        <v>152</v>
      </c>
      <c r="I27" s="1">
        <v>0</v>
      </c>
      <c r="J27" s="1">
        <v>163</v>
      </c>
      <c r="K27" s="1">
        <v>0</v>
      </c>
      <c r="L27" s="1">
        <v>401</v>
      </c>
      <c r="M27" s="1">
        <v>45</v>
      </c>
      <c r="N27" s="1">
        <v>193</v>
      </c>
      <c r="O27" s="1">
        <v>163</v>
      </c>
      <c r="P27" s="1">
        <v>0</v>
      </c>
      <c r="Q27" s="1">
        <v>0</v>
      </c>
      <c r="R27" s="1">
        <v>10</v>
      </c>
      <c r="S27" s="1">
        <v>5</v>
      </c>
    </row>
    <row r="28" spans="1:19" x14ac:dyDescent="0.4">
      <c r="A28" s="1" t="str">
        <f>"021605"</f>
        <v>021605</v>
      </c>
      <c r="B28" s="1" t="s">
        <v>26</v>
      </c>
      <c r="C28" s="1">
        <v>8151</v>
      </c>
      <c r="D28" s="1">
        <v>6677</v>
      </c>
      <c r="E28" s="1">
        <v>6648</v>
      </c>
      <c r="F28" s="1">
        <v>29</v>
      </c>
      <c r="G28" s="1">
        <v>29</v>
      </c>
      <c r="H28" s="1">
        <v>27</v>
      </c>
      <c r="I28" s="1">
        <v>0</v>
      </c>
      <c r="J28" s="1">
        <v>2</v>
      </c>
      <c r="K28" s="1">
        <v>0</v>
      </c>
      <c r="L28" s="1">
        <v>95</v>
      </c>
      <c r="M28" s="1">
        <v>25</v>
      </c>
      <c r="N28" s="1">
        <v>68</v>
      </c>
      <c r="O28" s="1">
        <v>2</v>
      </c>
      <c r="P28" s="1">
        <v>0</v>
      </c>
      <c r="Q28" s="1">
        <v>0</v>
      </c>
      <c r="R28" s="1">
        <v>7</v>
      </c>
      <c r="S28" s="1">
        <v>0</v>
      </c>
    </row>
    <row r="29" spans="1:19" x14ac:dyDescent="0.4">
      <c r="A29" s="1" t="str">
        <f>"021606"</f>
        <v>021606</v>
      </c>
      <c r="B29" s="1" t="s">
        <v>27</v>
      </c>
      <c r="C29" s="1">
        <v>4788</v>
      </c>
      <c r="D29" s="1">
        <v>3786</v>
      </c>
      <c r="E29" s="1">
        <v>3715</v>
      </c>
      <c r="F29" s="1">
        <v>71</v>
      </c>
      <c r="G29" s="1">
        <v>71</v>
      </c>
      <c r="H29" s="1">
        <v>63</v>
      </c>
      <c r="I29" s="1">
        <v>0</v>
      </c>
      <c r="J29" s="1">
        <v>8</v>
      </c>
      <c r="K29" s="1">
        <v>0</v>
      </c>
      <c r="L29" s="1">
        <v>38</v>
      </c>
      <c r="M29" s="1">
        <v>10</v>
      </c>
      <c r="N29" s="1">
        <v>20</v>
      </c>
      <c r="O29" s="1">
        <v>8</v>
      </c>
      <c r="P29" s="1">
        <v>0</v>
      </c>
      <c r="Q29" s="1">
        <v>0</v>
      </c>
      <c r="R29" s="1">
        <v>1</v>
      </c>
      <c r="S29" s="1">
        <v>1</v>
      </c>
    </row>
    <row r="30" spans="1:19" x14ac:dyDescent="0.4">
      <c r="A30" s="2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</row>
    <row r="31" spans="1:19" x14ac:dyDescent="0.4">
      <c r="A31" s="1" t="str">
        <f>"026201"</f>
        <v>026201</v>
      </c>
      <c r="B31" s="1" t="s">
        <v>28</v>
      </c>
      <c r="C31" s="1">
        <v>91683</v>
      </c>
      <c r="D31" s="1">
        <v>75862</v>
      </c>
      <c r="E31" s="1">
        <v>75581</v>
      </c>
      <c r="F31" s="1">
        <v>281</v>
      </c>
      <c r="G31" s="1">
        <v>277</v>
      </c>
      <c r="H31" s="1">
        <v>193</v>
      </c>
      <c r="I31" s="1">
        <v>0</v>
      </c>
      <c r="J31" s="1">
        <v>84</v>
      </c>
      <c r="K31" s="1">
        <v>4</v>
      </c>
      <c r="L31" s="1">
        <v>1334</v>
      </c>
      <c r="M31" s="1">
        <v>389</v>
      </c>
      <c r="N31" s="1">
        <v>861</v>
      </c>
      <c r="O31" s="1">
        <v>84</v>
      </c>
      <c r="P31" s="1">
        <v>0</v>
      </c>
      <c r="Q31" s="1">
        <v>0</v>
      </c>
      <c r="R31" s="1">
        <v>28</v>
      </c>
      <c r="S31" s="1">
        <v>19</v>
      </c>
    </row>
    <row r="34" spans="1:1" x14ac:dyDescent="0.4">
      <c r="A34" t="s">
        <v>49</v>
      </c>
    </row>
    <row r="35" spans="1:1" x14ac:dyDescent="0.4">
      <c r="A35" t="s">
        <v>51</v>
      </c>
    </row>
    <row r="36" spans="1:1" x14ac:dyDescent="0.4">
      <c r="A36" t="s">
        <v>50</v>
      </c>
    </row>
  </sheetData>
  <mergeCells count="5">
    <mergeCell ref="A2:S2"/>
    <mergeCell ref="A9:S9"/>
    <mergeCell ref="A18:S18"/>
    <mergeCell ref="A23:S23"/>
    <mergeCell ref="A30:S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gminy_dane_zbiorcze_2019_kw_2_2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dcterms:created xsi:type="dcterms:W3CDTF">2019-07-19T10:38:27Z</dcterms:created>
  <dcterms:modified xsi:type="dcterms:W3CDTF">2019-07-19T10:38:27Z</dcterms:modified>
</cp:coreProperties>
</file>