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6380" windowHeight="8190" tabRatio="991"/>
  </bookViews>
  <sheets>
    <sheet name="rejestr_wyborcow_2018_kw_1_2018" sheetId="1" r:id="rId1"/>
  </sheets>
  <calcPr calcId="152511"/>
  <fileRecoveryPr repairLoad="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A31" i="1" l="1"/>
  <c r="A29" i="1"/>
  <c r="A28" i="1"/>
  <c r="A27" i="1"/>
  <c r="A26" i="1"/>
  <c r="A25" i="1"/>
  <c r="A24" i="1"/>
  <c r="A22" i="1"/>
  <c r="A21" i="1"/>
  <c r="A20" i="1"/>
  <c r="A19" i="1"/>
  <c r="A17" i="1"/>
  <c r="A16" i="1"/>
  <c r="A15" i="1"/>
  <c r="A14" i="1"/>
  <c r="A13" i="1"/>
  <c r="A12" i="1"/>
  <c r="A11" i="1"/>
  <c r="A10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<sst xmlns="http://schemas.openxmlformats.org/spreadsheetml/2006/main" count="103" uniqueCount="58">
  <si>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</si>
  <si>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</si>
  <si>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</si>
  <si>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</si>
  <si>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</si>
  <si>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</si>
  <si>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</si>
  <si>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</si>
  <si>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</si>
  <si>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</si>
  <si>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</si>
  <si>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</si>
  <si>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</si>
  <si>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</si>
  <si>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</si>
  <si>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</si>
  <si>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</si>
  <si>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Powiat głogowski</t>
  </si>
  <si>
    <t>m. Głogów</t>
  </si>
  <si>
    <t>głogowski</t>
  </si>
  <si>
    <t>Legnica</t>
  </si>
  <si>
    <t>gm. Głogów</t>
  </si>
  <si>
    <t>gm. Jerzmanowa</t>
  </si>
  <si>
    <t>gm. Kotla</t>
  </si>
  <si>
    <t>gm. Pęcław</t>
  </si>
  <si>
    <t>gm. Żukowice</t>
  </si>
  <si>
    <t>Powiat legnicki</t>
  </si>
  <si>
    <t>m. Chojnów</t>
  </si>
  <si>
    <t>legnicki</t>
  </si>
  <si>
    <t>gm. Chojnów</t>
  </si>
  <si>
    <t>gm. Krotoszyce</t>
  </si>
  <si>
    <t>gm. Kunice</t>
  </si>
  <si>
    <t>gm. Legnickie Pole</t>
  </si>
  <si>
    <t>gm. Miłkowice</t>
  </si>
  <si>
    <t>gm. Prochowice</t>
  </si>
  <si>
    <t>gm. Ruja</t>
  </si>
  <si>
    <t>Powiat lubiński</t>
  </si>
  <si>
    <t>m. Lubin</t>
  </si>
  <si>
    <t>lubiński</t>
  </si>
  <si>
    <t>gm. Lubin</t>
  </si>
  <si>
    <t>gm. Rudna</t>
  </si>
  <si>
    <t>gm. Ścinawa</t>
  </si>
  <si>
    <t>Powiat polkowicki</t>
  </si>
  <si>
    <t>gm. Chocianów</t>
  </si>
  <si>
    <t>polkowicki</t>
  </si>
  <si>
    <t>gm. Gaworzyce</t>
  </si>
  <si>
    <t>gm. Grębocice</t>
  </si>
  <si>
    <t>gm. Polkowice</t>
  </si>
  <si>
    <t>gm. Przemków</t>
  </si>
  <si>
    <t>gm. Radwanice</t>
  </si>
  <si>
    <t>Miasto na prawach powiatu</t>
  </si>
  <si>
    <t>m. Legnica</t>
  </si>
  <si>
    <t>Suma</t>
  </si>
  <si>
    <t>Informacja o liczbie wyborców skreślonych 
w części A pkt 1 (R41)</t>
  </si>
  <si>
    <t>Informacja o liczbie wyborców skreślonych 
w części B ogółem (RUE)</t>
  </si>
  <si>
    <t>Krajowe Biuro Wyborcze Delegatura w Legnicy</t>
  </si>
  <si>
    <t>Stan rejestru wyborców na dzień 31 marca 2018 r.</t>
  </si>
  <si>
    <t>Legnica, dnia 13.04.2018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</si>
</sst>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0" fillId="2" borderId="1" xfId="0" applyFont="1" applyFill="1" applyBorder="1"/>
    <xf numFmtId="0" fontId="0" fillId="3" borderId="1" xfId="0" applyFont="1" applyFill="1" applyBorder="1"/>
    <xf numFmtId="0" fontId="0" fillId="0" borderId="0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zoomScale="64" zoomScaleNormal="64" workbookViewId="0">
      <selection activeCell="D43" sqref="D43"/>
    </sheetView>
  </sheetViews>
  <sheetFormatPr defaultRowHeight="12.75" x14ac:dyDescent="0.2"/>
  <cols>
    <col min="1" max="1" width="27.42578125" customWidth="1"/>
    <col min="2" max="2" width="21.42578125"/>
    <col min="3" max="3" width="10"/>
    <col min="4" max="4" width="11.28515625" customWidth="1"/>
    <col min="5" max="5" width="14.42578125"/>
    <col min="6" max="6" width="16.5703125"/>
    <col min="7" max="7" width="17.85546875"/>
    <col min="8" max="8" width="21.28515625"/>
    <col min="9" max="9" width="25.7109375"/>
    <col min="10" max="12" width="19.28515625" customWidth="1"/>
    <col min="13" max="13" width="20.7109375" customWidth="1"/>
    <col min="14" max="14" width="27.28515625" customWidth="1"/>
    <col min="15" max="15" width="23.28515625" customWidth="1"/>
    <col min="16" max="16" width="21.5703125" customWidth="1"/>
    <col min="17" max="17" width="20.7109375" customWidth="1"/>
    <col min="18" max="18" width="24.140625" customWidth="1"/>
    <col min="19" max="19" width="23.5703125" customWidth="1"/>
    <col min="20" max="1025" width="11.5703125"/>
  </cols>
  <sheetData>
    <row r="1" spans="1:19" ht="38.2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53</v>
      </c>
      <c r="P1" s="1" t="s">
        <v>14</v>
      </c>
      <c r="Q1" s="1" t="s">
        <v>15</v>
      </c>
      <c r="R1" s="1" t="s">
        <v>16</v>
      </c>
      <c r="S1" s="1" t="s">
        <v>54</v>
      </c>
    </row>
    <row r="2" spans="1:19" x14ac:dyDescent="0.2">
      <c r="A2" s="3" t="s">
        <v>17</v>
      </c>
      <c r="B2" s="3"/>
      <c r="C2" s="3"/>
      <c r="D2" s="3"/>
      <c r="E2" s="3">
        <v>85967</v>
      </c>
      <c r="F2" s="3">
        <v>69893</v>
      </c>
      <c r="G2" s="3">
        <v>69496</v>
      </c>
      <c r="H2" s="3">
        <v>397</v>
      </c>
      <c r="I2" s="3">
        <v>397</v>
      </c>
      <c r="J2" s="3">
        <v>356</v>
      </c>
      <c r="K2" s="3">
        <v>10</v>
      </c>
      <c r="L2" s="3">
        <v>31</v>
      </c>
      <c r="M2" s="3">
        <v>0</v>
      </c>
      <c r="N2" s="3">
        <v>735</v>
      </c>
      <c r="O2" s="3">
        <v>184</v>
      </c>
      <c r="P2" s="3">
        <v>520</v>
      </c>
      <c r="Q2" s="3">
        <v>31</v>
      </c>
      <c r="R2" s="3">
        <v>0</v>
      </c>
      <c r="S2" s="3">
        <v>0</v>
      </c>
    </row>
    <row r="3" spans="1:19" x14ac:dyDescent="0.2">
      <c r="A3" s="2" t="str">
        <f>"020301"</f>
        <v>020301</v>
      </c>
      <c r="B3" s="2" t="s">
        <v>18</v>
      </c>
      <c r="C3" s="2" t="s">
        <v>19</v>
      </c>
      <c r="D3" s="2" t="s">
        <v>20</v>
      </c>
      <c r="E3" s="2">
        <v>64391</v>
      </c>
      <c r="F3" s="2">
        <v>52953</v>
      </c>
      <c r="G3" s="2">
        <v>52817</v>
      </c>
      <c r="H3" s="2">
        <v>136</v>
      </c>
      <c r="I3" s="2">
        <v>136</v>
      </c>
      <c r="J3" s="2">
        <v>111</v>
      </c>
      <c r="K3" s="2">
        <v>1</v>
      </c>
      <c r="L3" s="2">
        <v>24</v>
      </c>
      <c r="M3" s="2">
        <v>0</v>
      </c>
      <c r="N3" s="2">
        <v>630</v>
      </c>
      <c r="O3" s="2">
        <v>144</v>
      </c>
      <c r="P3" s="2">
        <v>462</v>
      </c>
      <c r="Q3" s="2">
        <v>24</v>
      </c>
      <c r="R3" s="2">
        <v>0</v>
      </c>
      <c r="S3" s="2">
        <v>0</v>
      </c>
    </row>
    <row r="4" spans="1:19" x14ac:dyDescent="0.2">
      <c r="A4" s="2" t="str">
        <f>"020302"</f>
        <v>020302</v>
      </c>
      <c r="B4" s="2" t="s">
        <v>21</v>
      </c>
      <c r="C4" s="2" t="s">
        <v>19</v>
      </c>
      <c r="D4" s="2" t="s">
        <v>20</v>
      </c>
      <c r="E4" s="2">
        <v>6683</v>
      </c>
      <c r="F4" s="2">
        <v>5285</v>
      </c>
      <c r="G4" s="2">
        <v>5195</v>
      </c>
      <c r="H4" s="2">
        <v>90</v>
      </c>
      <c r="I4" s="2">
        <v>90</v>
      </c>
      <c r="J4" s="2">
        <v>89</v>
      </c>
      <c r="K4" s="2">
        <v>0</v>
      </c>
      <c r="L4" s="2">
        <v>1</v>
      </c>
      <c r="M4" s="2">
        <v>0</v>
      </c>
      <c r="N4" s="2">
        <v>29</v>
      </c>
      <c r="O4" s="2">
        <v>8</v>
      </c>
      <c r="P4" s="2">
        <v>20</v>
      </c>
      <c r="Q4" s="2">
        <v>1</v>
      </c>
      <c r="R4" s="2">
        <v>0</v>
      </c>
      <c r="S4" s="2">
        <v>0</v>
      </c>
    </row>
    <row r="5" spans="1:19" x14ac:dyDescent="0.2">
      <c r="A5" s="2" t="str">
        <f>"020303"</f>
        <v>020303</v>
      </c>
      <c r="B5" s="2" t="s">
        <v>22</v>
      </c>
      <c r="C5" s="2" t="s">
        <v>19</v>
      </c>
      <c r="D5" s="2" t="s">
        <v>20</v>
      </c>
      <c r="E5" s="2">
        <v>4918</v>
      </c>
      <c r="F5" s="2">
        <v>3760</v>
      </c>
      <c r="G5" s="2">
        <v>3681</v>
      </c>
      <c r="H5" s="2">
        <v>79</v>
      </c>
      <c r="I5" s="2">
        <v>79</v>
      </c>
      <c r="J5" s="2">
        <v>77</v>
      </c>
      <c r="K5" s="2">
        <v>0</v>
      </c>
      <c r="L5" s="2">
        <v>2</v>
      </c>
      <c r="M5" s="2">
        <v>0</v>
      </c>
      <c r="N5" s="2">
        <v>17</v>
      </c>
      <c r="O5" s="2">
        <v>4</v>
      </c>
      <c r="P5" s="2">
        <v>11</v>
      </c>
      <c r="Q5" s="2">
        <v>2</v>
      </c>
      <c r="R5" s="2">
        <v>0</v>
      </c>
      <c r="S5" s="2">
        <v>0</v>
      </c>
    </row>
    <row r="6" spans="1:19" x14ac:dyDescent="0.2">
      <c r="A6" s="2" t="str">
        <f>"020304"</f>
        <v>020304</v>
      </c>
      <c r="B6" s="2" t="s">
        <v>23</v>
      </c>
      <c r="C6" s="2" t="s">
        <v>19</v>
      </c>
      <c r="D6" s="2" t="s">
        <v>20</v>
      </c>
      <c r="E6" s="2">
        <v>4368</v>
      </c>
      <c r="F6" s="2">
        <v>3403</v>
      </c>
      <c r="G6" s="2">
        <v>3378</v>
      </c>
      <c r="H6" s="2">
        <v>25</v>
      </c>
      <c r="I6" s="2">
        <v>25</v>
      </c>
      <c r="J6" s="2">
        <v>24</v>
      </c>
      <c r="K6" s="2">
        <v>0</v>
      </c>
      <c r="L6" s="2">
        <v>1</v>
      </c>
      <c r="M6" s="2">
        <v>0</v>
      </c>
      <c r="N6" s="2">
        <v>16</v>
      </c>
      <c r="O6" s="2">
        <v>7</v>
      </c>
      <c r="P6" s="2">
        <v>8</v>
      </c>
      <c r="Q6" s="2">
        <v>1</v>
      </c>
      <c r="R6" s="2">
        <v>0</v>
      </c>
      <c r="S6" s="2">
        <v>0</v>
      </c>
    </row>
    <row r="7" spans="1:19" x14ac:dyDescent="0.2">
      <c r="A7" s="2" t="str">
        <f>"020305"</f>
        <v>020305</v>
      </c>
      <c r="B7" s="2" t="s">
        <v>24</v>
      </c>
      <c r="C7" s="2" t="s">
        <v>19</v>
      </c>
      <c r="D7" s="2" t="s">
        <v>20</v>
      </c>
      <c r="E7" s="2">
        <v>2210</v>
      </c>
      <c r="F7" s="2">
        <v>1759</v>
      </c>
      <c r="G7" s="2">
        <v>1742</v>
      </c>
      <c r="H7" s="2">
        <v>17</v>
      </c>
      <c r="I7" s="2">
        <v>17</v>
      </c>
      <c r="J7" s="2">
        <v>14</v>
      </c>
      <c r="K7" s="2">
        <v>1</v>
      </c>
      <c r="L7" s="2">
        <v>2</v>
      </c>
      <c r="M7" s="2">
        <v>0</v>
      </c>
      <c r="N7" s="2">
        <v>20</v>
      </c>
      <c r="O7" s="2">
        <v>7</v>
      </c>
      <c r="P7" s="2">
        <v>11</v>
      </c>
      <c r="Q7" s="2">
        <v>2</v>
      </c>
      <c r="R7" s="2">
        <v>0</v>
      </c>
      <c r="S7" s="2">
        <v>0</v>
      </c>
    </row>
    <row r="8" spans="1:19" x14ac:dyDescent="0.2">
      <c r="A8" s="2" t="str">
        <f>"020306"</f>
        <v>020306</v>
      </c>
      <c r="B8" s="2" t="s">
        <v>25</v>
      </c>
      <c r="C8" s="2" t="s">
        <v>19</v>
      </c>
      <c r="D8" s="2" t="s">
        <v>20</v>
      </c>
      <c r="E8" s="2">
        <v>3397</v>
      </c>
      <c r="F8" s="2">
        <v>2733</v>
      </c>
      <c r="G8" s="2">
        <v>2683</v>
      </c>
      <c r="H8" s="2">
        <v>50</v>
      </c>
      <c r="I8" s="2">
        <v>50</v>
      </c>
      <c r="J8" s="2">
        <v>41</v>
      </c>
      <c r="K8" s="2">
        <v>8</v>
      </c>
      <c r="L8" s="2">
        <v>1</v>
      </c>
      <c r="M8" s="2">
        <v>0</v>
      </c>
      <c r="N8" s="2">
        <v>23</v>
      </c>
      <c r="O8" s="2">
        <v>14</v>
      </c>
      <c r="P8" s="2">
        <v>8</v>
      </c>
      <c r="Q8" s="2">
        <v>1</v>
      </c>
      <c r="R8" s="2">
        <v>0</v>
      </c>
      <c r="S8" s="2">
        <v>0</v>
      </c>
    </row>
    <row r="9" spans="1:19" x14ac:dyDescent="0.2">
      <c r="A9" s="3" t="s">
        <v>26</v>
      </c>
      <c r="B9" s="3"/>
      <c r="C9" s="3"/>
      <c r="D9" s="3"/>
      <c r="E9" s="3">
        <v>53533</v>
      </c>
      <c r="F9" s="3">
        <v>43231</v>
      </c>
      <c r="G9" s="3">
        <v>42681</v>
      </c>
      <c r="H9" s="3">
        <v>550</v>
      </c>
      <c r="I9" s="3">
        <v>550</v>
      </c>
      <c r="J9" s="3">
        <v>486</v>
      </c>
      <c r="K9" s="3">
        <v>1</v>
      </c>
      <c r="L9" s="3">
        <v>63</v>
      </c>
      <c r="M9" s="3">
        <v>0</v>
      </c>
      <c r="N9" s="3">
        <v>795</v>
      </c>
      <c r="O9" s="3">
        <v>520</v>
      </c>
      <c r="P9" s="3">
        <v>212</v>
      </c>
      <c r="Q9" s="3">
        <v>63</v>
      </c>
      <c r="R9" s="3">
        <v>0</v>
      </c>
      <c r="S9" s="3">
        <v>0</v>
      </c>
    </row>
    <row r="10" spans="1:19" x14ac:dyDescent="0.2">
      <c r="A10" s="2" t="str">
        <f>"020901"</f>
        <v>020901</v>
      </c>
      <c r="B10" s="2" t="s">
        <v>27</v>
      </c>
      <c r="C10" s="2" t="s">
        <v>28</v>
      </c>
      <c r="D10" s="2" t="s">
        <v>20</v>
      </c>
      <c r="E10" s="2">
        <v>12891</v>
      </c>
      <c r="F10" s="2">
        <v>10771</v>
      </c>
      <c r="G10" s="2">
        <v>10731</v>
      </c>
      <c r="H10" s="2">
        <v>40</v>
      </c>
      <c r="I10" s="2">
        <v>40</v>
      </c>
      <c r="J10" s="2">
        <v>18</v>
      </c>
      <c r="K10" s="2">
        <v>0</v>
      </c>
      <c r="L10" s="2">
        <v>22</v>
      </c>
      <c r="M10" s="2">
        <v>0</v>
      </c>
      <c r="N10" s="2">
        <v>160</v>
      </c>
      <c r="O10" s="2">
        <v>40</v>
      </c>
      <c r="P10" s="2">
        <v>98</v>
      </c>
      <c r="Q10" s="2">
        <v>22</v>
      </c>
      <c r="R10" s="2">
        <v>0</v>
      </c>
      <c r="S10" s="2">
        <v>0</v>
      </c>
    </row>
    <row r="11" spans="1:19" x14ac:dyDescent="0.2">
      <c r="A11" s="2" t="str">
        <f>"020902"</f>
        <v>020902</v>
      </c>
      <c r="B11" s="2" t="s">
        <v>29</v>
      </c>
      <c r="C11" s="2" t="s">
        <v>28</v>
      </c>
      <c r="D11" s="2" t="s">
        <v>20</v>
      </c>
      <c r="E11" s="2">
        <v>9351</v>
      </c>
      <c r="F11" s="2">
        <v>7615</v>
      </c>
      <c r="G11" s="2">
        <v>7467</v>
      </c>
      <c r="H11" s="2">
        <v>148</v>
      </c>
      <c r="I11" s="2">
        <v>148</v>
      </c>
      <c r="J11" s="2">
        <v>129</v>
      </c>
      <c r="K11" s="2">
        <v>1</v>
      </c>
      <c r="L11" s="2">
        <v>18</v>
      </c>
      <c r="M11" s="2">
        <v>0</v>
      </c>
      <c r="N11" s="2">
        <v>70</v>
      </c>
      <c r="O11" s="2">
        <v>20</v>
      </c>
      <c r="P11" s="2">
        <v>32</v>
      </c>
      <c r="Q11" s="2">
        <v>18</v>
      </c>
      <c r="R11" s="2">
        <v>0</v>
      </c>
      <c r="S11" s="2">
        <v>0</v>
      </c>
    </row>
    <row r="12" spans="1:19" x14ac:dyDescent="0.2">
      <c r="A12" s="2" t="str">
        <f>"020903"</f>
        <v>020903</v>
      </c>
      <c r="B12" s="2" t="s">
        <v>30</v>
      </c>
      <c r="C12" s="2" t="s">
        <v>28</v>
      </c>
      <c r="D12" s="2" t="s">
        <v>20</v>
      </c>
      <c r="E12" s="2">
        <v>3220</v>
      </c>
      <c r="F12" s="2">
        <v>2597</v>
      </c>
      <c r="G12" s="2">
        <v>2546</v>
      </c>
      <c r="H12" s="2">
        <v>51</v>
      </c>
      <c r="I12" s="2">
        <v>51</v>
      </c>
      <c r="J12" s="2">
        <v>51</v>
      </c>
      <c r="K12" s="2">
        <v>0</v>
      </c>
      <c r="L12" s="2">
        <v>0</v>
      </c>
      <c r="M12" s="2">
        <v>0</v>
      </c>
      <c r="N12" s="2">
        <v>18</v>
      </c>
      <c r="O12" s="2">
        <v>11</v>
      </c>
      <c r="P12" s="2">
        <v>7</v>
      </c>
      <c r="Q12" s="2">
        <v>0</v>
      </c>
      <c r="R12" s="2">
        <v>0</v>
      </c>
      <c r="S12" s="2">
        <v>0</v>
      </c>
    </row>
    <row r="13" spans="1:19" x14ac:dyDescent="0.2">
      <c r="A13" s="2" t="str">
        <f>"020904"</f>
        <v>020904</v>
      </c>
      <c r="B13" s="2" t="s">
        <v>31</v>
      </c>
      <c r="C13" s="2" t="s">
        <v>28</v>
      </c>
      <c r="D13" s="2" t="s">
        <v>20</v>
      </c>
      <c r="E13" s="2">
        <v>6442</v>
      </c>
      <c r="F13" s="2">
        <v>5106</v>
      </c>
      <c r="G13" s="2">
        <v>5010</v>
      </c>
      <c r="H13" s="2">
        <v>96</v>
      </c>
      <c r="I13" s="2">
        <v>96</v>
      </c>
      <c r="J13" s="2">
        <v>92</v>
      </c>
      <c r="K13" s="2">
        <v>0</v>
      </c>
      <c r="L13" s="2">
        <v>4</v>
      </c>
      <c r="M13" s="2">
        <v>0</v>
      </c>
      <c r="N13" s="2">
        <v>45</v>
      </c>
      <c r="O13" s="2">
        <v>20</v>
      </c>
      <c r="P13" s="2">
        <v>21</v>
      </c>
      <c r="Q13" s="2">
        <v>4</v>
      </c>
      <c r="R13" s="2">
        <v>0</v>
      </c>
      <c r="S13" s="2">
        <v>0</v>
      </c>
    </row>
    <row r="14" spans="1:19" x14ac:dyDescent="0.2">
      <c r="A14" s="2" t="str">
        <f>"020905"</f>
        <v>020905</v>
      </c>
      <c r="B14" s="2" t="s">
        <v>32</v>
      </c>
      <c r="C14" s="2" t="s">
        <v>28</v>
      </c>
      <c r="D14" s="2" t="s">
        <v>20</v>
      </c>
      <c r="E14" s="2">
        <v>5127</v>
      </c>
      <c r="F14" s="2">
        <v>3853</v>
      </c>
      <c r="G14" s="2">
        <v>3786</v>
      </c>
      <c r="H14" s="2">
        <v>67</v>
      </c>
      <c r="I14" s="2">
        <v>67</v>
      </c>
      <c r="J14" s="2">
        <v>61</v>
      </c>
      <c r="K14" s="2">
        <v>0</v>
      </c>
      <c r="L14" s="2">
        <v>6</v>
      </c>
      <c r="M14" s="2">
        <v>0</v>
      </c>
      <c r="N14" s="2">
        <v>363</v>
      </c>
      <c r="O14" s="2">
        <v>348</v>
      </c>
      <c r="P14" s="2">
        <v>9</v>
      </c>
      <c r="Q14" s="2">
        <v>6</v>
      </c>
      <c r="R14" s="2">
        <v>0</v>
      </c>
      <c r="S14" s="2">
        <v>0</v>
      </c>
    </row>
    <row r="15" spans="1:19" x14ac:dyDescent="0.2">
      <c r="A15" s="2" t="str">
        <f>"020906"</f>
        <v>020906</v>
      </c>
      <c r="B15" s="2" t="s">
        <v>33</v>
      </c>
      <c r="C15" s="2" t="s">
        <v>28</v>
      </c>
      <c r="D15" s="2" t="s">
        <v>20</v>
      </c>
      <c r="E15" s="2">
        <v>6505</v>
      </c>
      <c r="F15" s="2">
        <v>5215</v>
      </c>
      <c r="G15" s="2">
        <v>5117</v>
      </c>
      <c r="H15" s="2">
        <v>98</v>
      </c>
      <c r="I15" s="2">
        <v>98</v>
      </c>
      <c r="J15" s="2">
        <v>89</v>
      </c>
      <c r="K15" s="2">
        <v>0</v>
      </c>
      <c r="L15" s="2">
        <v>9</v>
      </c>
      <c r="M15" s="2">
        <v>0</v>
      </c>
      <c r="N15" s="2">
        <v>55</v>
      </c>
      <c r="O15" s="2">
        <v>25</v>
      </c>
      <c r="P15" s="2">
        <v>21</v>
      </c>
      <c r="Q15" s="2">
        <v>9</v>
      </c>
      <c r="R15" s="2">
        <v>0</v>
      </c>
      <c r="S15" s="2">
        <v>0</v>
      </c>
    </row>
    <row r="16" spans="1:19" x14ac:dyDescent="0.2">
      <c r="A16" s="2" t="str">
        <f>"020907"</f>
        <v>020907</v>
      </c>
      <c r="B16" s="2" t="s">
        <v>34</v>
      </c>
      <c r="C16" s="2" t="s">
        <v>28</v>
      </c>
      <c r="D16" s="2" t="s">
        <v>20</v>
      </c>
      <c r="E16" s="2">
        <v>7385</v>
      </c>
      <c r="F16" s="2">
        <v>5991</v>
      </c>
      <c r="G16" s="2">
        <v>5943</v>
      </c>
      <c r="H16" s="2">
        <v>48</v>
      </c>
      <c r="I16" s="2">
        <v>48</v>
      </c>
      <c r="J16" s="2">
        <v>44</v>
      </c>
      <c r="K16" s="2">
        <v>0</v>
      </c>
      <c r="L16" s="2">
        <v>4</v>
      </c>
      <c r="M16" s="2">
        <v>0</v>
      </c>
      <c r="N16" s="2">
        <v>47</v>
      </c>
      <c r="O16" s="2">
        <v>26</v>
      </c>
      <c r="P16" s="2">
        <v>17</v>
      </c>
      <c r="Q16" s="2">
        <v>4</v>
      </c>
      <c r="R16" s="2">
        <v>0</v>
      </c>
      <c r="S16" s="2">
        <v>0</v>
      </c>
    </row>
    <row r="17" spans="1:19" x14ac:dyDescent="0.2">
      <c r="A17" s="2" t="str">
        <f>"020908"</f>
        <v>020908</v>
      </c>
      <c r="B17" s="2" t="s">
        <v>35</v>
      </c>
      <c r="C17" s="2" t="s">
        <v>28</v>
      </c>
      <c r="D17" s="2" t="s">
        <v>20</v>
      </c>
      <c r="E17" s="2">
        <v>2612</v>
      </c>
      <c r="F17" s="2">
        <v>2083</v>
      </c>
      <c r="G17" s="2">
        <v>2081</v>
      </c>
      <c r="H17" s="2">
        <v>2</v>
      </c>
      <c r="I17" s="2">
        <v>2</v>
      </c>
      <c r="J17" s="2">
        <v>2</v>
      </c>
      <c r="K17" s="2">
        <v>0</v>
      </c>
      <c r="L17" s="2">
        <v>0</v>
      </c>
      <c r="M17" s="2">
        <v>0</v>
      </c>
      <c r="N17" s="2">
        <v>37</v>
      </c>
      <c r="O17" s="2">
        <v>30</v>
      </c>
      <c r="P17" s="2">
        <v>7</v>
      </c>
      <c r="Q17" s="2">
        <v>0</v>
      </c>
      <c r="R17" s="2">
        <v>0</v>
      </c>
      <c r="S17" s="2">
        <v>0</v>
      </c>
    </row>
    <row r="18" spans="1:19" x14ac:dyDescent="0.2">
      <c r="A18" s="3" t="s">
        <v>36</v>
      </c>
      <c r="B18" s="3"/>
      <c r="C18" s="3"/>
      <c r="D18" s="3"/>
      <c r="E18" s="3">
        <v>101929</v>
      </c>
      <c r="F18" s="3">
        <v>83687</v>
      </c>
      <c r="G18" s="3">
        <v>83000</v>
      </c>
      <c r="H18" s="3">
        <v>687</v>
      </c>
      <c r="I18" s="3">
        <v>685</v>
      </c>
      <c r="J18" s="3">
        <v>500</v>
      </c>
      <c r="K18" s="3">
        <v>0</v>
      </c>
      <c r="L18" s="3">
        <v>185</v>
      </c>
      <c r="M18" s="3">
        <v>2</v>
      </c>
      <c r="N18" s="3">
        <v>1019</v>
      </c>
      <c r="O18" s="3">
        <v>173</v>
      </c>
      <c r="P18" s="3">
        <v>661</v>
      </c>
      <c r="Q18" s="3">
        <v>185</v>
      </c>
      <c r="R18" s="3">
        <v>0</v>
      </c>
      <c r="S18" s="3">
        <v>0</v>
      </c>
    </row>
    <row r="19" spans="1:19" x14ac:dyDescent="0.2">
      <c r="A19" s="2" t="str">
        <f>"021101"</f>
        <v>021101</v>
      </c>
      <c r="B19" s="2" t="s">
        <v>37</v>
      </c>
      <c r="C19" s="2" t="s">
        <v>38</v>
      </c>
      <c r="D19" s="2" t="s">
        <v>20</v>
      </c>
      <c r="E19" s="2">
        <v>69233</v>
      </c>
      <c r="F19" s="2">
        <v>57351</v>
      </c>
      <c r="G19" s="2">
        <v>57111</v>
      </c>
      <c r="H19" s="2">
        <v>240</v>
      </c>
      <c r="I19" s="2">
        <v>240</v>
      </c>
      <c r="J19" s="2">
        <v>116</v>
      </c>
      <c r="K19" s="2">
        <v>0</v>
      </c>
      <c r="L19" s="2">
        <v>124</v>
      </c>
      <c r="M19" s="2">
        <v>0</v>
      </c>
      <c r="N19" s="2">
        <v>801</v>
      </c>
      <c r="O19" s="2">
        <v>111</v>
      </c>
      <c r="P19" s="2">
        <v>566</v>
      </c>
      <c r="Q19" s="2">
        <v>124</v>
      </c>
      <c r="R19" s="2">
        <v>0</v>
      </c>
      <c r="S19" s="2">
        <v>0</v>
      </c>
    </row>
    <row r="20" spans="1:19" x14ac:dyDescent="0.2">
      <c r="A20" s="2" t="str">
        <f>"021102"</f>
        <v>021102</v>
      </c>
      <c r="B20" s="2" t="s">
        <v>39</v>
      </c>
      <c r="C20" s="2" t="s">
        <v>38</v>
      </c>
      <c r="D20" s="2" t="s">
        <v>20</v>
      </c>
      <c r="E20" s="2">
        <v>15307</v>
      </c>
      <c r="F20" s="2">
        <v>12192</v>
      </c>
      <c r="G20" s="2">
        <v>12021</v>
      </c>
      <c r="H20" s="2">
        <v>171</v>
      </c>
      <c r="I20" s="2">
        <v>170</v>
      </c>
      <c r="J20" s="2">
        <v>165</v>
      </c>
      <c r="K20" s="2">
        <v>0</v>
      </c>
      <c r="L20" s="2">
        <v>5</v>
      </c>
      <c r="M20" s="2">
        <v>1</v>
      </c>
      <c r="N20" s="2">
        <v>83</v>
      </c>
      <c r="O20" s="2">
        <v>29</v>
      </c>
      <c r="P20" s="2">
        <v>49</v>
      </c>
      <c r="Q20" s="2">
        <v>5</v>
      </c>
      <c r="R20" s="2">
        <v>0</v>
      </c>
      <c r="S20" s="2">
        <v>0</v>
      </c>
    </row>
    <row r="21" spans="1:19" x14ac:dyDescent="0.2">
      <c r="A21" s="2" t="str">
        <f>"021103"</f>
        <v>021103</v>
      </c>
      <c r="B21" s="2" t="s">
        <v>40</v>
      </c>
      <c r="C21" s="2" t="s">
        <v>38</v>
      </c>
      <c r="D21" s="2" t="s">
        <v>20</v>
      </c>
      <c r="E21" s="2">
        <v>7715</v>
      </c>
      <c r="F21" s="2">
        <v>6164</v>
      </c>
      <c r="G21" s="2">
        <v>5979</v>
      </c>
      <c r="H21" s="2">
        <v>185</v>
      </c>
      <c r="I21" s="2">
        <v>185</v>
      </c>
      <c r="J21" s="2">
        <v>143</v>
      </c>
      <c r="K21" s="2">
        <v>0</v>
      </c>
      <c r="L21" s="2">
        <v>42</v>
      </c>
      <c r="M21" s="2">
        <v>0</v>
      </c>
      <c r="N21" s="2">
        <v>72</v>
      </c>
      <c r="O21" s="2">
        <v>14</v>
      </c>
      <c r="P21" s="2">
        <v>16</v>
      </c>
      <c r="Q21" s="2">
        <v>42</v>
      </c>
      <c r="R21" s="2">
        <v>0</v>
      </c>
      <c r="S21" s="2">
        <v>0</v>
      </c>
    </row>
    <row r="22" spans="1:19" x14ac:dyDescent="0.2">
      <c r="A22" s="2" t="str">
        <f>"021104"</f>
        <v>021104</v>
      </c>
      <c r="B22" s="2" t="s">
        <v>41</v>
      </c>
      <c r="C22" s="2" t="s">
        <v>38</v>
      </c>
      <c r="D22" s="2" t="s">
        <v>20</v>
      </c>
      <c r="E22" s="2">
        <v>9674</v>
      </c>
      <c r="F22" s="2">
        <v>7980</v>
      </c>
      <c r="G22" s="2">
        <v>7889</v>
      </c>
      <c r="H22" s="2">
        <v>91</v>
      </c>
      <c r="I22" s="2">
        <v>90</v>
      </c>
      <c r="J22" s="2">
        <v>76</v>
      </c>
      <c r="K22" s="2">
        <v>0</v>
      </c>
      <c r="L22" s="2">
        <v>14</v>
      </c>
      <c r="M22" s="2">
        <v>1</v>
      </c>
      <c r="N22" s="2">
        <v>63</v>
      </c>
      <c r="O22" s="2">
        <v>19</v>
      </c>
      <c r="P22" s="2">
        <v>30</v>
      </c>
      <c r="Q22" s="2">
        <v>14</v>
      </c>
      <c r="R22" s="2">
        <v>0</v>
      </c>
      <c r="S22" s="2">
        <v>0</v>
      </c>
    </row>
    <row r="23" spans="1:19" x14ac:dyDescent="0.2">
      <c r="A23" s="3" t="s">
        <v>42</v>
      </c>
      <c r="B23" s="3"/>
      <c r="C23" s="3"/>
      <c r="D23" s="3"/>
      <c r="E23" s="3">
        <v>60829</v>
      </c>
      <c r="F23" s="3">
        <v>48834</v>
      </c>
      <c r="G23" s="3">
        <v>48251</v>
      </c>
      <c r="H23" s="3">
        <v>583</v>
      </c>
      <c r="I23" s="3">
        <v>582</v>
      </c>
      <c r="J23" s="3">
        <v>378</v>
      </c>
      <c r="K23" s="3">
        <v>1</v>
      </c>
      <c r="L23" s="3">
        <v>203</v>
      </c>
      <c r="M23" s="3">
        <v>1</v>
      </c>
      <c r="N23" s="3">
        <v>575</v>
      </c>
      <c r="O23" s="3">
        <v>122</v>
      </c>
      <c r="P23" s="3">
        <v>250</v>
      </c>
      <c r="Q23" s="3">
        <v>203</v>
      </c>
      <c r="R23" s="3">
        <v>0</v>
      </c>
      <c r="S23" s="3">
        <v>0</v>
      </c>
    </row>
    <row r="24" spans="1:19" x14ac:dyDescent="0.2">
      <c r="A24" s="2" t="str">
        <f>"021601"</f>
        <v>021601</v>
      </c>
      <c r="B24" s="2" t="s">
        <v>43</v>
      </c>
      <c r="C24" s="2" t="s">
        <v>44</v>
      </c>
      <c r="D24" s="2" t="s">
        <v>20</v>
      </c>
      <c r="E24" s="2">
        <v>12512</v>
      </c>
      <c r="F24" s="2">
        <v>10160</v>
      </c>
      <c r="G24" s="2">
        <v>10019</v>
      </c>
      <c r="H24" s="2">
        <v>141</v>
      </c>
      <c r="I24" s="2">
        <v>141</v>
      </c>
      <c r="J24" s="2">
        <v>96</v>
      </c>
      <c r="K24" s="2">
        <v>1</v>
      </c>
      <c r="L24" s="2">
        <v>44</v>
      </c>
      <c r="M24" s="2">
        <v>0</v>
      </c>
      <c r="N24" s="2">
        <v>124</v>
      </c>
      <c r="O24" s="2">
        <v>27</v>
      </c>
      <c r="P24" s="2">
        <v>53</v>
      </c>
      <c r="Q24" s="2">
        <v>44</v>
      </c>
      <c r="R24" s="2">
        <v>0</v>
      </c>
      <c r="S24" s="2">
        <v>0</v>
      </c>
    </row>
    <row r="25" spans="1:19" x14ac:dyDescent="0.2">
      <c r="A25" s="2" t="str">
        <f>"021602"</f>
        <v>021602</v>
      </c>
      <c r="B25" s="2" t="s">
        <v>45</v>
      </c>
      <c r="C25" s="2" t="s">
        <v>44</v>
      </c>
      <c r="D25" s="2" t="s">
        <v>20</v>
      </c>
      <c r="E25" s="2">
        <v>3893</v>
      </c>
      <c r="F25" s="2">
        <v>3094</v>
      </c>
      <c r="G25" s="2">
        <v>3025</v>
      </c>
      <c r="H25" s="2">
        <v>69</v>
      </c>
      <c r="I25" s="2">
        <v>69</v>
      </c>
      <c r="J25" s="2">
        <v>54</v>
      </c>
      <c r="K25" s="2">
        <v>0</v>
      </c>
      <c r="L25" s="2">
        <v>15</v>
      </c>
      <c r="M25" s="2">
        <v>0</v>
      </c>
      <c r="N25" s="2">
        <v>41</v>
      </c>
      <c r="O25" s="2">
        <v>15</v>
      </c>
      <c r="P25" s="2">
        <v>11</v>
      </c>
      <c r="Q25" s="2">
        <v>15</v>
      </c>
      <c r="R25" s="2">
        <v>0</v>
      </c>
      <c r="S25" s="2">
        <v>0</v>
      </c>
    </row>
    <row r="26" spans="1:19" x14ac:dyDescent="0.2">
      <c r="A26" s="2" t="str">
        <f>"021603"</f>
        <v>021603</v>
      </c>
      <c r="B26" s="2" t="s">
        <v>46</v>
      </c>
      <c r="C26" s="2" t="s">
        <v>44</v>
      </c>
      <c r="D26" s="2" t="s">
        <v>20</v>
      </c>
      <c r="E26" s="2">
        <v>5326</v>
      </c>
      <c r="F26" s="2">
        <v>4204</v>
      </c>
      <c r="G26" s="2">
        <v>4184</v>
      </c>
      <c r="H26" s="2">
        <v>20</v>
      </c>
      <c r="I26" s="2">
        <v>20</v>
      </c>
      <c r="J26" s="2">
        <v>17</v>
      </c>
      <c r="K26" s="2">
        <v>0</v>
      </c>
      <c r="L26" s="2">
        <v>3</v>
      </c>
      <c r="M26" s="2">
        <v>0</v>
      </c>
      <c r="N26" s="2">
        <v>29</v>
      </c>
      <c r="O26" s="2">
        <v>10</v>
      </c>
      <c r="P26" s="2">
        <v>16</v>
      </c>
      <c r="Q26" s="2">
        <v>3</v>
      </c>
      <c r="R26" s="2">
        <v>0</v>
      </c>
      <c r="S26" s="2">
        <v>0</v>
      </c>
    </row>
    <row r="27" spans="1:19" x14ac:dyDescent="0.2">
      <c r="A27" s="2" t="str">
        <f>"021604"</f>
        <v>021604</v>
      </c>
      <c r="B27" s="2" t="s">
        <v>47</v>
      </c>
      <c r="C27" s="2" t="s">
        <v>44</v>
      </c>
      <c r="D27" s="2" t="s">
        <v>20</v>
      </c>
      <c r="E27" s="2">
        <v>26029</v>
      </c>
      <c r="F27" s="2">
        <v>20796</v>
      </c>
      <c r="G27" s="2">
        <v>20520</v>
      </c>
      <c r="H27" s="2">
        <v>276</v>
      </c>
      <c r="I27" s="2">
        <v>275</v>
      </c>
      <c r="J27" s="2">
        <v>139</v>
      </c>
      <c r="K27" s="2">
        <v>0</v>
      </c>
      <c r="L27" s="2">
        <v>136</v>
      </c>
      <c r="M27" s="2">
        <v>1</v>
      </c>
      <c r="N27" s="2">
        <v>289</v>
      </c>
      <c r="O27" s="2">
        <v>37</v>
      </c>
      <c r="P27" s="2">
        <v>116</v>
      </c>
      <c r="Q27" s="2">
        <v>136</v>
      </c>
      <c r="R27" s="2">
        <v>0</v>
      </c>
      <c r="S27" s="2">
        <v>0</v>
      </c>
    </row>
    <row r="28" spans="1:19" x14ac:dyDescent="0.2">
      <c r="A28" s="2" t="str">
        <f>"021605"</f>
        <v>021605</v>
      </c>
      <c r="B28" s="2" t="s">
        <v>48</v>
      </c>
      <c r="C28" s="2" t="s">
        <v>44</v>
      </c>
      <c r="D28" s="2" t="s">
        <v>20</v>
      </c>
      <c r="E28" s="2">
        <v>8316</v>
      </c>
      <c r="F28" s="2">
        <v>6812</v>
      </c>
      <c r="G28" s="2">
        <v>6790</v>
      </c>
      <c r="H28" s="2">
        <v>22</v>
      </c>
      <c r="I28" s="2">
        <v>22</v>
      </c>
      <c r="J28" s="2">
        <v>21</v>
      </c>
      <c r="K28" s="2">
        <v>0</v>
      </c>
      <c r="L28" s="2">
        <v>1</v>
      </c>
      <c r="M28" s="2">
        <v>0</v>
      </c>
      <c r="N28" s="2">
        <v>65</v>
      </c>
      <c r="O28" s="2">
        <v>23</v>
      </c>
      <c r="P28" s="2">
        <v>41</v>
      </c>
      <c r="Q28" s="2">
        <v>1</v>
      </c>
      <c r="R28" s="2">
        <v>0</v>
      </c>
      <c r="S28" s="2">
        <v>0</v>
      </c>
    </row>
    <row r="29" spans="1:19" x14ac:dyDescent="0.2">
      <c r="A29" s="2" t="str">
        <f>"021606"</f>
        <v>021606</v>
      </c>
      <c r="B29" s="2" t="s">
        <v>49</v>
      </c>
      <c r="C29" s="2" t="s">
        <v>44</v>
      </c>
      <c r="D29" s="2" t="s">
        <v>20</v>
      </c>
      <c r="E29" s="2">
        <v>4753</v>
      </c>
      <c r="F29" s="2">
        <v>3768</v>
      </c>
      <c r="G29" s="2">
        <v>3713</v>
      </c>
      <c r="H29" s="2">
        <v>55</v>
      </c>
      <c r="I29" s="2">
        <v>55</v>
      </c>
      <c r="J29" s="2">
        <v>51</v>
      </c>
      <c r="K29" s="2">
        <v>0</v>
      </c>
      <c r="L29" s="2">
        <v>4</v>
      </c>
      <c r="M29" s="2">
        <v>0</v>
      </c>
      <c r="N29" s="2">
        <v>27</v>
      </c>
      <c r="O29" s="2">
        <v>10</v>
      </c>
      <c r="P29" s="2">
        <v>13</v>
      </c>
      <c r="Q29" s="2">
        <v>4</v>
      </c>
      <c r="R29" s="2">
        <v>0</v>
      </c>
      <c r="S29" s="2">
        <v>0</v>
      </c>
    </row>
    <row r="30" spans="1:19" x14ac:dyDescent="0.2">
      <c r="A30" s="3" t="s">
        <v>50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x14ac:dyDescent="0.2">
      <c r="A31" s="3" t="str">
        <f>"026201"</f>
        <v>026201</v>
      </c>
      <c r="B31" s="3" t="s">
        <v>51</v>
      </c>
      <c r="C31" s="3" t="s">
        <v>20</v>
      </c>
      <c r="D31" s="3" t="s">
        <v>20</v>
      </c>
      <c r="E31" s="3">
        <v>93115</v>
      </c>
      <c r="F31" s="3">
        <v>77421</v>
      </c>
      <c r="G31" s="3">
        <v>77242</v>
      </c>
      <c r="H31" s="3">
        <v>179</v>
      </c>
      <c r="I31" s="3">
        <v>176</v>
      </c>
      <c r="J31" s="3">
        <v>122</v>
      </c>
      <c r="K31" s="3">
        <v>0</v>
      </c>
      <c r="L31" s="3">
        <v>54</v>
      </c>
      <c r="M31" s="3">
        <v>4</v>
      </c>
      <c r="N31" s="3">
        <v>956</v>
      </c>
      <c r="O31" s="3">
        <v>368</v>
      </c>
      <c r="P31" s="3">
        <v>534</v>
      </c>
      <c r="Q31" s="3">
        <v>54</v>
      </c>
      <c r="R31" s="3">
        <v>1</v>
      </c>
      <c r="S31" s="3">
        <v>0</v>
      </c>
    </row>
    <row r="32" spans="1:19" x14ac:dyDescent="0.2">
      <c r="A32" s="4" t="s">
        <v>52</v>
      </c>
      <c r="B32" s="4"/>
      <c r="C32" s="4"/>
      <c r="D32" s="4"/>
      <c r="E32" s="4">
        <v>395373</v>
      </c>
      <c r="F32" s="4">
        <v>323066</v>
      </c>
      <c r="G32" s="4">
        <v>320670</v>
      </c>
      <c r="H32" s="4">
        <v>2396</v>
      </c>
      <c r="I32" s="4">
        <v>2390</v>
      </c>
      <c r="J32" s="4">
        <v>1842</v>
      </c>
      <c r="K32" s="4">
        <v>12</v>
      </c>
      <c r="L32" s="4">
        <v>536</v>
      </c>
      <c r="M32" s="4">
        <v>7</v>
      </c>
      <c r="N32" s="4">
        <v>4080</v>
      </c>
      <c r="O32" s="4">
        <v>1367</v>
      </c>
      <c r="P32" s="4">
        <v>2177</v>
      </c>
      <c r="Q32" s="4">
        <v>536</v>
      </c>
      <c r="R32" s="4">
        <v>1</v>
      </c>
      <c r="S32" s="4">
        <v>0</v>
      </c>
    </row>
    <row r="34" spans="1:3" x14ac:dyDescent="0.2">
      <c r="A34" s="5" t="s">
        <v>55</v>
      </c>
      <c r="B34" s="5"/>
      <c r="C34" s="5"/>
    </row>
    <row r="35" spans="1:3" x14ac:dyDescent="0.2">
      <c r="A35" s="5" t="s">
        <v>56</v>
      </c>
      <c r="B35" s="5"/>
      <c r="C35" s="5"/>
    </row>
    <row r="36" spans="1:3" x14ac:dyDescent="0.2">
      <c r="A36" s="5" t="s">
        <v>57</v>
      </c>
      <c r="B36" s="5"/>
      <c r="C36" s="5"/>
    </row>
  </sheetData>
  <pageMargins left="0.78749999999999998" right="0.78749999999999998" top="1.05277777777778" bottom="1.05277777777778" header="0.78749999999999998" footer="0.78749999999999998"/>
  <pageSetup paperSize="0" scale="0" orientation="portrait" usePrinterDefaults="0" useFirstPageNumber="1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rejestr_wyborcow_2018_kw_1_2018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</dc:creator>
  <cp:lastModifiedBy>Administrator</cp:lastModifiedBy>
  <cp:revision>1</cp:revision>
  <dcterms:created xsi:type="dcterms:W3CDTF">2018-04-13T12:30:02Z</dcterms:created>
  <dcterms:modified xsi:type="dcterms:W3CDTF">2018-04-13T12:30:02Z</dcterms:modified>
  <dc:language>pl-PL</dc:language>
</cp:coreProperties>
</file>