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nieszka_mazur\Desktop\"/>
    </mc:Choice>
  </mc:AlternateContent>
  <bookViews>
    <workbookView xWindow="0" yWindow="0" windowWidth="32914" windowHeight="13971"/>
  </bookViews>
  <sheets>
    <sheet name="rejestr_wyborcow_2022_kw_3_2022" sheetId="1" r:id="rId1"/>
  </sheets>
  <calcPr calcId="162913"/>
</workbook>
</file>

<file path=xl/calcChain.xml><?xml version="1.0" encoding="utf-8"?>
<calcChain xmlns="http://schemas.openxmlformats.org/spreadsheetml/2006/main">
  <c r="A4" i="1" l="1"/>
  <c r="A5" i="1" l="1"/>
  <c r="A6" i="1"/>
  <c r="A7" i="1"/>
  <c r="A8" i="1"/>
  <c r="A9" i="1"/>
  <c r="A11" i="1"/>
  <c r="A12" i="1"/>
  <c r="A13" i="1"/>
  <c r="A14" i="1"/>
  <c r="A15" i="1"/>
  <c r="A16" i="1"/>
  <c r="A17" i="1"/>
  <c r="A18" i="1"/>
  <c r="A20" i="1"/>
  <c r="A21" i="1"/>
  <c r="A22" i="1"/>
  <c r="A23" i="1"/>
  <c r="A25" i="1"/>
  <c r="A26" i="1"/>
  <c r="A27" i="1"/>
  <c r="A28" i="1"/>
  <c r="A29" i="1"/>
  <c r="A30" i="1"/>
  <c r="A32" i="1"/>
</calcChain>
</file>

<file path=xl/sharedStrings.xml><?xml version="1.0" encoding="utf-8"?>
<sst xmlns="http://schemas.openxmlformats.org/spreadsheetml/2006/main" count="104" uniqueCount="59">
  <si>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</si>
  <si>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</si>
  <si>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</si>
  <si>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</si>
  <si>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</si>
  <si>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</si>
  <si>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</si>
  <si>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</si>
  <si>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</si>
  <si>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</si>
  <si>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</si>
  <si>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</si>
  <si>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</si>
  <si>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</si>
  <si>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</si>
  <si>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</si>
  <si>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</si>
  <si>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</si>
  <si>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</si>
  <si>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głogowski</t>
  </si>
  <si>
    <t>m. Głogów</t>
  </si>
  <si>
    <t>głogowski</t>
  </si>
  <si>
    <t>Legnica</t>
  </si>
  <si>
    <t>gm. Głogów</t>
  </si>
  <si>
    <t>gm. Jerzmanowa</t>
  </si>
  <si>
    <t>gm. Kotla</t>
  </si>
  <si>
    <t>gm. Pęcław</t>
  </si>
  <si>
    <t>gm. Żukowice</t>
  </si>
  <si>
    <t>Powiat legnicki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</si>
  <si>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</si>
  <si>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</si>
  <si>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</si>
  <si>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</si>
  <si>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</si>
  <si>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</si>
  <si>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</si>
  <si>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</si>
  <si>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</si>
  <si>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</si>
  <si>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</si>
  <si>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lubiński</t>
  </si>
  <si>
    <t>gm. Lubin</t>
  </si>
  <si>
    <t>gm. Rudna</t>
  </si>
  <si>
    <t>gm. Ścinawa</t>
  </si>
  <si>
    <t>Powiat polkowicki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</si>
  <si>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</si>
  <si>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</si>
  <si>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</si>
  <si>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</si>
  <si>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</si>
  <si>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</si>
  <si>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</si>
  <si>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Miasto na prawach powiatu</t>
  </si>
  <si>
    <t>m. Legnica</t>
  </si>
  <si>
    <t>Suma</t>
  </si>
  <si>
    <t>INFORMACJA O STANIE REJESTRU WYBORCÓW - III KWARTAŁ 2022</t>
  </si>
  <si>
    <t>Stan rejestru wyborców na dzień 30 września 2022 r.</t>
  </si>
  <si>
    <t>Krajowe Biuro Wyborcze Delegatura w Legnicy.</t>
  </si>
  <si>
    <t xml:space="preserve">Legnica, 10 października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</si>
</sst>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33" borderId="10" xfId="0" applyFill="1" applyBorder="1" applyAlignment="1">
      <alignment wrapText="1"/>
    </xf>
    <xf numFmtId="0" fontId="0" fillId="34" borderId="10" xfId="0" applyFill="1" applyBorder="1"/>
    <xf numFmtId="0" fontId="16" fillId="35" borderId="10" xfId="0" applyFont="1" applyFill="1" applyBorder="1"/>
    <xf numFmtId="0" fontId="16" fillId="0" borderId="10" xfId="0" applyFont="1" applyBorder="1"/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activeCell="I45" sqref="I45"/>
    </sheetView>
  </sheetViews>
  <sheetFormatPr defaultRowHeight="14.6" x14ac:dyDescent="0.4"/>
  <cols>
    <col min="2" max="2" width="16.23046875" customWidth="1"/>
    <col min="5" max="5" width="12.3046875" customWidth="1"/>
    <col min="6" max="6" width="10" customWidth="1"/>
    <col min="7" max="7" width="10.3046875" customWidth="1"/>
    <col min="8" max="8" width="10" customWidth="1"/>
    <col min="9" max="9" width="10.84375" customWidth="1"/>
    <col min="10" max="10" width="10.765625" customWidth="1"/>
    <col min="11" max="11" width="10" customWidth="1"/>
    <col min="12" max="12" width="9.53515625" customWidth="1"/>
    <col min="13" max="13" width="10" customWidth="1"/>
    <col min="14" max="14" width="10.765625" customWidth="1"/>
    <col min="15" max="15" width="10.4609375" customWidth="1"/>
    <col min="16" max="16" width="10.3828125" customWidth="1"/>
    <col min="17" max="17" width="10.4609375" customWidth="1"/>
    <col min="18" max="18" width="10.765625" customWidth="1"/>
    <col min="19" max="19" width="10.4609375" customWidth="1"/>
  </cols>
  <sheetData>
    <row r="1" spans="1:19" ht="20.05" customHeight="1" x14ac:dyDescent="0.5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05" customHeight="1" x14ac:dyDescent="0.4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</row>
    <row r="3" spans="1:19" x14ac:dyDescent="0.4">
      <c r="A3" s="7" t="s">
        <v>19</v>
      </c>
      <c r="B3" s="8"/>
      <c r="C3" s="8"/>
      <c r="D3" s="9"/>
      <c r="E3" s="4">
        <v>82097</v>
      </c>
      <c r="F3" s="4">
        <v>66925</v>
      </c>
      <c r="G3" s="4">
        <v>66460</v>
      </c>
      <c r="H3" s="4">
        <v>465</v>
      </c>
      <c r="I3" s="4">
        <v>465</v>
      </c>
      <c r="J3" s="4">
        <v>396</v>
      </c>
      <c r="K3" s="4">
        <v>15</v>
      </c>
      <c r="L3" s="4">
        <v>54</v>
      </c>
      <c r="M3" s="4">
        <v>0</v>
      </c>
      <c r="N3" s="4">
        <v>1017</v>
      </c>
      <c r="O3" s="4">
        <v>197</v>
      </c>
      <c r="P3" s="4">
        <v>766</v>
      </c>
      <c r="Q3" s="4">
        <v>54</v>
      </c>
      <c r="R3" s="4">
        <v>0</v>
      </c>
      <c r="S3" s="4">
        <v>0</v>
      </c>
    </row>
    <row r="4" spans="1:19" x14ac:dyDescent="0.4">
      <c r="A4" s="1" t="str">
        <f>"020301"</f>
        <v>020301</v>
      </c>
      <c r="B4" s="6" t="s">
        <v>20</v>
      </c>
      <c r="C4" s="1" t="s">
        <v>21</v>
      </c>
      <c r="D4" s="1" t="s">
        <v>22</v>
      </c>
      <c r="E4" s="1">
        <v>59983</v>
      </c>
      <c r="F4" s="1">
        <v>49585</v>
      </c>
      <c r="G4" s="1">
        <v>49412</v>
      </c>
      <c r="H4" s="1">
        <v>173</v>
      </c>
      <c r="I4" s="1">
        <v>173</v>
      </c>
      <c r="J4" s="1">
        <v>132</v>
      </c>
      <c r="K4" s="1">
        <v>0</v>
      </c>
      <c r="L4" s="1">
        <v>41</v>
      </c>
      <c r="M4" s="1">
        <v>0</v>
      </c>
      <c r="N4" s="1">
        <v>861</v>
      </c>
      <c r="O4" s="1">
        <v>146</v>
      </c>
      <c r="P4" s="1">
        <v>674</v>
      </c>
      <c r="Q4" s="1">
        <v>41</v>
      </c>
      <c r="R4" s="1">
        <v>0</v>
      </c>
      <c r="S4" s="1">
        <v>0</v>
      </c>
    </row>
    <row r="5" spans="1:19" x14ac:dyDescent="0.4">
      <c r="A5" s="1" t="str">
        <f>"020302"</f>
        <v>020302</v>
      </c>
      <c r="B5" s="6" t="s">
        <v>23</v>
      </c>
      <c r="C5" s="1" t="s">
        <v>21</v>
      </c>
      <c r="D5" s="1" t="s">
        <v>22</v>
      </c>
      <c r="E5" s="1">
        <v>6854</v>
      </c>
      <c r="F5" s="1">
        <v>5386</v>
      </c>
      <c r="G5" s="1">
        <v>5310</v>
      </c>
      <c r="H5" s="1">
        <v>76</v>
      </c>
      <c r="I5" s="1">
        <v>76</v>
      </c>
      <c r="J5" s="1">
        <v>71</v>
      </c>
      <c r="K5" s="1">
        <v>2</v>
      </c>
      <c r="L5" s="1">
        <v>3</v>
      </c>
      <c r="M5" s="1">
        <v>0</v>
      </c>
      <c r="N5" s="1">
        <v>51</v>
      </c>
      <c r="O5" s="1">
        <v>13</v>
      </c>
      <c r="P5" s="1">
        <v>35</v>
      </c>
      <c r="Q5" s="1">
        <v>3</v>
      </c>
      <c r="R5" s="1">
        <v>0</v>
      </c>
      <c r="S5" s="1">
        <v>0</v>
      </c>
    </row>
    <row r="6" spans="1:19" x14ac:dyDescent="0.4">
      <c r="A6" s="1" t="str">
        <f>"020303"</f>
        <v>020303</v>
      </c>
      <c r="B6" s="6" t="s">
        <v>24</v>
      </c>
      <c r="C6" s="1" t="s">
        <v>21</v>
      </c>
      <c r="D6" s="1" t="s">
        <v>22</v>
      </c>
      <c r="E6" s="1">
        <v>5523</v>
      </c>
      <c r="F6" s="1">
        <v>4220</v>
      </c>
      <c r="G6" s="1">
        <v>4110</v>
      </c>
      <c r="H6" s="1">
        <v>110</v>
      </c>
      <c r="I6" s="1">
        <v>110</v>
      </c>
      <c r="J6" s="1">
        <v>107</v>
      </c>
      <c r="K6" s="1">
        <v>0</v>
      </c>
      <c r="L6" s="1">
        <v>3</v>
      </c>
      <c r="M6" s="1">
        <v>0</v>
      </c>
      <c r="N6" s="1">
        <v>27</v>
      </c>
      <c r="O6" s="1">
        <v>7</v>
      </c>
      <c r="P6" s="1">
        <v>17</v>
      </c>
      <c r="Q6" s="1">
        <v>3</v>
      </c>
      <c r="R6" s="1">
        <v>0</v>
      </c>
      <c r="S6" s="1">
        <v>0</v>
      </c>
    </row>
    <row r="7" spans="1:19" x14ac:dyDescent="0.4">
      <c r="A7" s="1" t="str">
        <f>"020304"</f>
        <v>020304</v>
      </c>
      <c r="B7" s="6" t="s">
        <v>25</v>
      </c>
      <c r="C7" s="1" t="s">
        <v>21</v>
      </c>
      <c r="D7" s="1" t="s">
        <v>22</v>
      </c>
      <c r="E7" s="1">
        <v>4267</v>
      </c>
      <c r="F7" s="1">
        <v>3391</v>
      </c>
      <c r="G7" s="1">
        <v>3364</v>
      </c>
      <c r="H7" s="1">
        <v>27</v>
      </c>
      <c r="I7" s="1">
        <v>27</v>
      </c>
      <c r="J7" s="1">
        <v>24</v>
      </c>
      <c r="K7" s="1">
        <v>0</v>
      </c>
      <c r="L7" s="1">
        <v>3</v>
      </c>
      <c r="M7" s="1">
        <v>0</v>
      </c>
      <c r="N7" s="1">
        <v>31</v>
      </c>
      <c r="O7" s="1">
        <v>10</v>
      </c>
      <c r="P7" s="1">
        <v>18</v>
      </c>
      <c r="Q7" s="1">
        <v>3</v>
      </c>
      <c r="R7" s="1">
        <v>0</v>
      </c>
      <c r="S7" s="1">
        <v>0</v>
      </c>
    </row>
    <row r="8" spans="1:19" x14ac:dyDescent="0.4">
      <c r="A8" s="1" t="str">
        <f>"020305"</f>
        <v>020305</v>
      </c>
      <c r="B8" s="6" t="s">
        <v>26</v>
      </c>
      <c r="C8" s="1" t="s">
        <v>21</v>
      </c>
      <c r="D8" s="1" t="s">
        <v>22</v>
      </c>
      <c r="E8" s="1">
        <v>2097</v>
      </c>
      <c r="F8" s="1">
        <v>1672</v>
      </c>
      <c r="G8" s="1">
        <v>1654</v>
      </c>
      <c r="H8" s="1">
        <v>18</v>
      </c>
      <c r="I8" s="1">
        <v>18</v>
      </c>
      <c r="J8" s="1">
        <v>16</v>
      </c>
      <c r="K8" s="1">
        <v>1</v>
      </c>
      <c r="L8" s="1">
        <v>1</v>
      </c>
      <c r="M8" s="1">
        <v>0</v>
      </c>
      <c r="N8" s="1">
        <v>18</v>
      </c>
      <c r="O8" s="1">
        <v>7</v>
      </c>
      <c r="P8" s="1">
        <v>10</v>
      </c>
      <c r="Q8" s="1">
        <v>1</v>
      </c>
      <c r="R8" s="1">
        <v>0</v>
      </c>
      <c r="S8" s="1">
        <v>0</v>
      </c>
    </row>
    <row r="9" spans="1:19" x14ac:dyDescent="0.4">
      <c r="A9" s="1" t="str">
        <f>"020306"</f>
        <v>020306</v>
      </c>
      <c r="B9" s="6" t="s">
        <v>27</v>
      </c>
      <c r="C9" s="1" t="s">
        <v>21</v>
      </c>
      <c r="D9" s="1" t="s">
        <v>22</v>
      </c>
      <c r="E9" s="1">
        <v>3373</v>
      </c>
      <c r="F9" s="1">
        <v>2671</v>
      </c>
      <c r="G9" s="1">
        <v>2610</v>
      </c>
      <c r="H9" s="1">
        <v>61</v>
      </c>
      <c r="I9" s="1">
        <v>61</v>
      </c>
      <c r="J9" s="1">
        <v>46</v>
      </c>
      <c r="K9" s="1">
        <v>12</v>
      </c>
      <c r="L9" s="1">
        <v>3</v>
      </c>
      <c r="M9" s="1">
        <v>0</v>
      </c>
      <c r="N9" s="1">
        <v>29</v>
      </c>
      <c r="O9" s="1">
        <v>14</v>
      </c>
      <c r="P9" s="1">
        <v>12</v>
      </c>
      <c r="Q9" s="1">
        <v>3</v>
      </c>
      <c r="R9" s="1">
        <v>0</v>
      </c>
      <c r="S9" s="1">
        <v>0</v>
      </c>
    </row>
    <row r="10" spans="1:19" x14ac:dyDescent="0.4">
      <c r="A10" s="7" t="s">
        <v>28</v>
      </c>
      <c r="B10" s="8"/>
      <c r="C10" s="8"/>
      <c r="D10" s="9"/>
      <c r="E10" s="4">
        <v>52896</v>
      </c>
      <c r="F10" s="4">
        <v>42417</v>
      </c>
      <c r="G10" s="4">
        <v>41733</v>
      </c>
      <c r="H10" s="4">
        <v>684</v>
      </c>
      <c r="I10" s="4">
        <v>683</v>
      </c>
      <c r="J10" s="4">
        <v>604</v>
      </c>
      <c r="K10" s="4">
        <v>5</v>
      </c>
      <c r="L10" s="4">
        <v>74</v>
      </c>
      <c r="M10" s="4">
        <v>1</v>
      </c>
      <c r="N10" s="4">
        <v>917</v>
      </c>
      <c r="O10" s="4">
        <v>524</v>
      </c>
      <c r="P10" s="4">
        <v>319</v>
      </c>
      <c r="Q10" s="4">
        <v>74</v>
      </c>
      <c r="R10" s="4">
        <v>0</v>
      </c>
      <c r="S10" s="4">
        <v>0</v>
      </c>
    </row>
    <row r="11" spans="1:19" x14ac:dyDescent="0.4">
      <c r="A11" s="1" t="str">
        <f>"020901"</f>
        <v>020901</v>
      </c>
      <c r="B11" s="6" t="s">
        <v>29</v>
      </c>
      <c r="C11" s="1" t="s">
        <v>30</v>
      </c>
      <c r="D11" s="1" t="s">
        <v>22</v>
      </c>
      <c r="E11" s="1">
        <v>12049</v>
      </c>
      <c r="F11" s="1">
        <v>9923</v>
      </c>
      <c r="G11" s="1">
        <v>9886</v>
      </c>
      <c r="H11" s="1">
        <v>37</v>
      </c>
      <c r="I11" s="1">
        <v>37</v>
      </c>
      <c r="J11" s="1">
        <v>14</v>
      </c>
      <c r="K11" s="1">
        <v>0</v>
      </c>
      <c r="L11" s="1">
        <v>23</v>
      </c>
      <c r="M11" s="1">
        <v>0</v>
      </c>
      <c r="N11" s="1">
        <v>181</v>
      </c>
      <c r="O11" s="1">
        <v>43</v>
      </c>
      <c r="P11" s="1">
        <v>115</v>
      </c>
      <c r="Q11" s="1">
        <v>23</v>
      </c>
      <c r="R11" s="1">
        <v>0</v>
      </c>
      <c r="S11" s="1">
        <v>0</v>
      </c>
    </row>
    <row r="12" spans="1:19" x14ac:dyDescent="0.4">
      <c r="A12" s="1" t="str">
        <f>"020902"</f>
        <v>020902</v>
      </c>
      <c r="B12" s="6" t="s">
        <v>31</v>
      </c>
      <c r="C12" s="1" t="s">
        <v>30</v>
      </c>
      <c r="D12" s="1" t="s">
        <v>22</v>
      </c>
      <c r="E12" s="1">
        <v>9091</v>
      </c>
      <c r="F12" s="1">
        <v>7355</v>
      </c>
      <c r="G12" s="1">
        <v>7226</v>
      </c>
      <c r="H12" s="1">
        <v>129</v>
      </c>
      <c r="I12" s="1">
        <v>129</v>
      </c>
      <c r="J12" s="1">
        <v>110</v>
      </c>
      <c r="K12" s="1">
        <v>1</v>
      </c>
      <c r="L12" s="1">
        <v>18</v>
      </c>
      <c r="M12" s="1">
        <v>0</v>
      </c>
      <c r="N12" s="1">
        <v>90</v>
      </c>
      <c r="O12" s="1">
        <v>24</v>
      </c>
      <c r="P12" s="1">
        <v>48</v>
      </c>
      <c r="Q12" s="1">
        <v>18</v>
      </c>
      <c r="R12" s="1">
        <v>0</v>
      </c>
      <c r="S12" s="1">
        <v>0</v>
      </c>
    </row>
    <row r="13" spans="1:19" x14ac:dyDescent="0.4">
      <c r="A13" s="1" t="str">
        <f>"020903"</f>
        <v>020903</v>
      </c>
      <c r="B13" s="6" t="s">
        <v>32</v>
      </c>
      <c r="C13" s="1" t="s">
        <v>30</v>
      </c>
      <c r="D13" s="1" t="s">
        <v>22</v>
      </c>
      <c r="E13" s="1">
        <v>3189</v>
      </c>
      <c r="F13" s="1">
        <v>2543</v>
      </c>
      <c r="G13" s="1">
        <v>2497</v>
      </c>
      <c r="H13" s="1">
        <v>46</v>
      </c>
      <c r="I13" s="1">
        <v>46</v>
      </c>
      <c r="J13" s="1">
        <v>46</v>
      </c>
      <c r="K13" s="1">
        <v>0</v>
      </c>
      <c r="L13" s="1">
        <v>0</v>
      </c>
      <c r="M13" s="1">
        <v>0</v>
      </c>
      <c r="N13" s="1">
        <v>25</v>
      </c>
      <c r="O13" s="1">
        <v>11</v>
      </c>
      <c r="P13" s="1">
        <v>14</v>
      </c>
      <c r="Q13" s="1">
        <v>0</v>
      </c>
      <c r="R13" s="1">
        <v>0</v>
      </c>
      <c r="S13" s="1">
        <v>0</v>
      </c>
    </row>
    <row r="14" spans="1:19" x14ac:dyDescent="0.4">
      <c r="A14" s="1" t="str">
        <f>"020904"</f>
        <v>020904</v>
      </c>
      <c r="B14" s="6" t="s">
        <v>33</v>
      </c>
      <c r="C14" s="1" t="s">
        <v>30</v>
      </c>
      <c r="D14" s="1" t="s">
        <v>22</v>
      </c>
      <c r="E14" s="1">
        <v>7173</v>
      </c>
      <c r="F14" s="1">
        <v>5659</v>
      </c>
      <c r="G14" s="1">
        <v>5451</v>
      </c>
      <c r="H14" s="1">
        <v>208</v>
      </c>
      <c r="I14" s="1">
        <v>208</v>
      </c>
      <c r="J14" s="1">
        <v>200</v>
      </c>
      <c r="K14" s="1">
        <v>1</v>
      </c>
      <c r="L14" s="1">
        <v>7</v>
      </c>
      <c r="M14" s="1">
        <v>0</v>
      </c>
      <c r="N14" s="1">
        <v>59</v>
      </c>
      <c r="O14" s="1">
        <v>20</v>
      </c>
      <c r="P14" s="1">
        <v>32</v>
      </c>
      <c r="Q14" s="1">
        <v>7</v>
      </c>
      <c r="R14" s="1">
        <v>0</v>
      </c>
      <c r="S14" s="1">
        <v>0</v>
      </c>
    </row>
    <row r="15" spans="1:19" x14ac:dyDescent="0.4">
      <c r="A15" s="1" t="str">
        <f>"020905"</f>
        <v>020905</v>
      </c>
      <c r="B15" s="6" t="s">
        <v>34</v>
      </c>
      <c r="C15" s="1" t="s">
        <v>30</v>
      </c>
      <c r="D15" s="1" t="s">
        <v>22</v>
      </c>
      <c r="E15" s="1">
        <v>5162</v>
      </c>
      <c r="F15" s="1">
        <v>3873</v>
      </c>
      <c r="G15" s="1">
        <v>3775</v>
      </c>
      <c r="H15" s="1">
        <v>98</v>
      </c>
      <c r="I15" s="1">
        <v>97</v>
      </c>
      <c r="J15" s="1">
        <v>89</v>
      </c>
      <c r="K15" s="1">
        <v>0</v>
      </c>
      <c r="L15" s="1">
        <v>8</v>
      </c>
      <c r="M15" s="1">
        <v>1</v>
      </c>
      <c r="N15" s="1">
        <v>393</v>
      </c>
      <c r="O15" s="1">
        <v>361</v>
      </c>
      <c r="P15" s="1">
        <v>24</v>
      </c>
      <c r="Q15" s="1">
        <v>8</v>
      </c>
      <c r="R15" s="1">
        <v>0</v>
      </c>
      <c r="S15" s="1">
        <v>0</v>
      </c>
    </row>
    <row r="16" spans="1:19" x14ac:dyDescent="0.4">
      <c r="A16" s="1" t="str">
        <f>"020906"</f>
        <v>020906</v>
      </c>
      <c r="B16" s="6" t="s">
        <v>35</v>
      </c>
      <c r="C16" s="1" t="s">
        <v>30</v>
      </c>
      <c r="D16" s="1" t="s">
        <v>22</v>
      </c>
      <c r="E16" s="1">
        <v>6681</v>
      </c>
      <c r="F16" s="1">
        <v>5331</v>
      </c>
      <c r="G16" s="1">
        <v>5213</v>
      </c>
      <c r="H16" s="1">
        <v>118</v>
      </c>
      <c r="I16" s="1">
        <v>118</v>
      </c>
      <c r="J16" s="1">
        <v>102</v>
      </c>
      <c r="K16" s="1">
        <v>3</v>
      </c>
      <c r="L16" s="1">
        <v>13</v>
      </c>
      <c r="M16" s="1">
        <v>0</v>
      </c>
      <c r="N16" s="1">
        <v>71</v>
      </c>
      <c r="O16" s="1">
        <v>18</v>
      </c>
      <c r="P16" s="1">
        <v>40</v>
      </c>
      <c r="Q16" s="1">
        <v>13</v>
      </c>
      <c r="R16" s="1">
        <v>0</v>
      </c>
      <c r="S16" s="1">
        <v>0</v>
      </c>
    </row>
    <row r="17" spans="1:19" x14ac:dyDescent="0.4">
      <c r="A17" s="1" t="str">
        <f>"020907"</f>
        <v>020907</v>
      </c>
      <c r="B17" s="6" t="s">
        <v>36</v>
      </c>
      <c r="C17" s="1" t="s">
        <v>30</v>
      </c>
      <c r="D17" s="1" t="s">
        <v>22</v>
      </c>
      <c r="E17" s="1">
        <v>7070</v>
      </c>
      <c r="F17" s="1">
        <v>5743</v>
      </c>
      <c r="G17" s="1">
        <v>5705</v>
      </c>
      <c r="H17" s="1">
        <v>38</v>
      </c>
      <c r="I17" s="1">
        <v>38</v>
      </c>
      <c r="J17" s="1">
        <v>34</v>
      </c>
      <c r="K17" s="1">
        <v>0</v>
      </c>
      <c r="L17" s="1">
        <v>4</v>
      </c>
      <c r="M17" s="1">
        <v>0</v>
      </c>
      <c r="N17" s="1">
        <v>62</v>
      </c>
      <c r="O17" s="1">
        <v>22</v>
      </c>
      <c r="P17" s="1">
        <v>36</v>
      </c>
      <c r="Q17" s="1">
        <v>4</v>
      </c>
      <c r="R17" s="1">
        <v>0</v>
      </c>
      <c r="S17" s="1">
        <v>0</v>
      </c>
    </row>
    <row r="18" spans="1:19" x14ac:dyDescent="0.4">
      <c r="A18" s="1" t="str">
        <f>"020908"</f>
        <v>020908</v>
      </c>
      <c r="B18" s="6" t="s">
        <v>37</v>
      </c>
      <c r="C18" s="1" t="s">
        <v>30</v>
      </c>
      <c r="D18" s="1" t="s">
        <v>22</v>
      </c>
      <c r="E18" s="1">
        <v>2481</v>
      </c>
      <c r="F18" s="1">
        <v>1990</v>
      </c>
      <c r="G18" s="1">
        <v>1980</v>
      </c>
      <c r="H18" s="1">
        <v>10</v>
      </c>
      <c r="I18" s="1">
        <v>10</v>
      </c>
      <c r="J18" s="1">
        <v>9</v>
      </c>
      <c r="K18" s="1">
        <v>0</v>
      </c>
      <c r="L18" s="1">
        <v>1</v>
      </c>
      <c r="M18" s="1">
        <v>0</v>
      </c>
      <c r="N18" s="1">
        <v>36</v>
      </c>
      <c r="O18" s="1">
        <v>25</v>
      </c>
      <c r="P18" s="1">
        <v>10</v>
      </c>
      <c r="Q18" s="1">
        <v>1</v>
      </c>
      <c r="R18" s="1">
        <v>0</v>
      </c>
      <c r="S18" s="1">
        <v>0</v>
      </c>
    </row>
    <row r="19" spans="1:19" x14ac:dyDescent="0.4">
      <c r="A19" s="7" t="s">
        <v>38</v>
      </c>
      <c r="B19" s="8"/>
      <c r="C19" s="8"/>
      <c r="D19" s="9"/>
      <c r="E19" s="4">
        <v>98369</v>
      </c>
      <c r="F19" s="4">
        <v>80401</v>
      </c>
      <c r="G19" s="4">
        <v>79653</v>
      </c>
      <c r="H19" s="4">
        <v>748</v>
      </c>
      <c r="I19" s="4">
        <v>746</v>
      </c>
      <c r="J19" s="4">
        <v>567</v>
      </c>
      <c r="K19" s="4">
        <v>0</v>
      </c>
      <c r="L19" s="4">
        <v>179</v>
      </c>
      <c r="M19" s="4">
        <v>2</v>
      </c>
      <c r="N19" s="4">
        <v>1239</v>
      </c>
      <c r="O19" s="4">
        <v>188</v>
      </c>
      <c r="P19" s="4">
        <v>872</v>
      </c>
      <c r="Q19" s="4">
        <v>179</v>
      </c>
      <c r="R19" s="4">
        <v>0</v>
      </c>
      <c r="S19" s="4">
        <v>0</v>
      </c>
    </row>
    <row r="20" spans="1:19" x14ac:dyDescent="0.4">
      <c r="A20" s="1" t="str">
        <f>"021101"</f>
        <v>021101</v>
      </c>
      <c r="B20" s="6" t="s">
        <v>39</v>
      </c>
      <c r="C20" s="1" t="s">
        <v>40</v>
      </c>
      <c r="D20" s="1" t="s">
        <v>22</v>
      </c>
      <c r="E20" s="1">
        <v>64833</v>
      </c>
      <c r="F20" s="1">
        <v>53638</v>
      </c>
      <c r="G20" s="1">
        <v>53307</v>
      </c>
      <c r="H20" s="1">
        <v>331</v>
      </c>
      <c r="I20" s="1">
        <v>331</v>
      </c>
      <c r="J20" s="1">
        <v>218</v>
      </c>
      <c r="K20" s="1">
        <v>0</v>
      </c>
      <c r="L20" s="1">
        <v>113</v>
      </c>
      <c r="M20" s="1">
        <v>0</v>
      </c>
      <c r="N20" s="1">
        <v>943</v>
      </c>
      <c r="O20" s="1">
        <v>122</v>
      </c>
      <c r="P20" s="1">
        <v>708</v>
      </c>
      <c r="Q20" s="1">
        <v>113</v>
      </c>
      <c r="R20" s="1">
        <v>0</v>
      </c>
      <c r="S20" s="1">
        <v>0</v>
      </c>
    </row>
    <row r="21" spans="1:19" x14ac:dyDescent="0.4">
      <c r="A21" s="1" t="str">
        <f>"021102"</f>
        <v>021102</v>
      </c>
      <c r="B21" s="6" t="s">
        <v>41</v>
      </c>
      <c r="C21" s="1" t="s">
        <v>40</v>
      </c>
      <c r="D21" s="1" t="s">
        <v>22</v>
      </c>
      <c r="E21" s="1">
        <v>16650</v>
      </c>
      <c r="F21" s="1">
        <v>13104</v>
      </c>
      <c r="G21" s="1">
        <v>12949</v>
      </c>
      <c r="H21" s="1">
        <v>155</v>
      </c>
      <c r="I21" s="1">
        <v>154</v>
      </c>
      <c r="J21" s="1">
        <v>150</v>
      </c>
      <c r="K21" s="1">
        <v>0</v>
      </c>
      <c r="L21" s="1">
        <v>4</v>
      </c>
      <c r="M21" s="1">
        <v>1</v>
      </c>
      <c r="N21" s="1">
        <v>125</v>
      </c>
      <c r="O21" s="1">
        <v>29</v>
      </c>
      <c r="P21" s="1">
        <v>92</v>
      </c>
      <c r="Q21" s="1">
        <v>4</v>
      </c>
      <c r="R21" s="1">
        <v>0</v>
      </c>
      <c r="S21" s="1">
        <v>0</v>
      </c>
    </row>
    <row r="22" spans="1:19" x14ac:dyDescent="0.4">
      <c r="A22" s="1" t="str">
        <f>"021103"</f>
        <v>021103</v>
      </c>
      <c r="B22" s="6" t="s">
        <v>42</v>
      </c>
      <c r="C22" s="1" t="s">
        <v>40</v>
      </c>
      <c r="D22" s="1" t="s">
        <v>22</v>
      </c>
      <c r="E22" s="1">
        <v>7617</v>
      </c>
      <c r="F22" s="1">
        <v>6062</v>
      </c>
      <c r="G22" s="1">
        <v>5886</v>
      </c>
      <c r="H22" s="1">
        <v>176</v>
      </c>
      <c r="I22" s="1">
        <v>176</v>
      </c>
      <c r="J22" s="1">
        <v>126</v>
      </c>
      <c r="K22" s="1">
        <v>0</v>
      </c>
      <c r="L22" s="1">
        <v>50</v>
      </c>
      <c r="M22" s="1">
        <v>0</v>
      </c>
      <c r="N22" s="1">
        <v>84</v>
      </c>
      <c r="O22" s="1">
        <v>14</v>
      </c>
      <c r="P22" s="1">
        <v>20</v>
      </c>
      <c r="Q22" s="1">
        <v>50</v>
      </c>
      <c r="R22" s="1">
        <v>0</v>
      </c>
      <c r="S22" s="1">
        <v>0</v>
      </c>
    </row>
    <row r="23" spans="1:19" x14ac:dyDescent="0.4">
      <c r="A23" s="1" t="str">
        <f>"021104"</f>
        <v>021104</v>
      </c>
      <c r="B23" s="6" t="s">
        <v>43</v>
      </c>
      <c r="C23" s="1" t="s">
        <v>40</v>
      </c>
      <c r="D23" s="1" t="s">
        <v>22</v>
      </c>
      <c r="E23" s="1">
        <v>9269</v>
      </c>
      <c r="F23" s="1">
        <v>7597</v>
      </c>
      <c r="G23" s="1">
        <v>7511</v>
      </c>
      <c r="H23" s="1">
        <v>86</v>
      </c>
      <c r="I23" s="1">
        <v>85</v>
      </c>
      <c r="J23" s="1">
        <v>73</v>
      </c>
      <c r="K23" s="1">
        <v>0</v>
      </c>
      <c r="L23" s="1">
        <v>12</v>
      </c>
      <c r="M23" s="1">
        <v>1</v>
      </c>
      <c r="N23" s="1">
        <v>87</v>
      </c>
      <c r="O23" s="1">
        <v>23</v>
      </c>
      <c r="P23" s="1">
        <v>52</v>
      </c>
      <c r="Q23" s="1">
        <v>12</v>
      </c>
      <c r="R23" s="1">
        <v>0</v>
      </c>
      <c r="S23" s="1">
        <v>0</v>
      </c>
    </row>
    <row r="24" spans="1:19" x14ac:dyDescent="0.4">
      <c r="A24" s="7" t="s">
        <v>44</v>
      </c>
      <c r="B24" s="8"/>
      <c r="C24" s="8"/>
      <c r="D24" s="9"/>
      <c r="E24" s="4">
        <v>59636</v>
      </c>
      <c r="F24" s="4">
        <v>47509</v>
      </c>
      <c r="G24" s="4">
        <v>46942</v>
      </c>
      <c r="H24" s="4">
        <v>567</v>
      </c>
      <c r="I24" s="4">
        <v>567</v>
      </c>
      <c r="J24" s="4">
        <v>373</v>
      </c>
      <c r="K24" s="4">
        <v>1</v>
      </c>
      <c r="L24" s="4">
        <v>193</v>
      </c>
      <c r="M24" s="4">
        <v>0</v>
      </c>
      <c r="N24" s="4">
        <v>744</v>
      </c>
      <c r="O24" s="4">
        <v>139</v>
      </c>
      <c r="P24" s="4">
        <v>412</v>
      </c>
      <c r="Q24" s="4">
        <v>193</v>
      </c>
      <c r="R24" s="4">
        <v>0</v>
      </c>
      <c r="S24" s="4">
        <v>0</v>
      </c>
    </row>
    <row r="25" spans="1:19" x14ac:dyDescent="0.4">
      <c r="A25" s="1" t="str">
        <f>"021601"</f>
        <v>021601</v>
      </c>
      <c r="B25" s="6" t="s">
        <v>45</v>
      </c>
      <c r="C25" s="1" t="s">
        <v>46</v>
      </c>
      <c r="D25" s="1" t="s">
        <v>22</v>
      </c>
      <c r="E25" s="1">
        <v>12196</v>
      </c>
      <c r="F25" s="1">
        <v>9833</v>
      </c>
      <c r="G25" s="1">
        <v>9689</v>
      </c>
      <c r="H25" s="1">
        <v>144</v>
      </c>
      <c r="I25" s="1">
        <v>144</v>
      </c>
      <c r="J25" s="1">
        <v>101</v>
      </c>
      <c r="K25" s="1">
        <v>1</v>
      </c>
      <c r="L25" s="1">
        <v>42</v>
      </c>
      <c r="M25" s="1">
        <v>0</v>
      </c>
      <c r="N25" s="1">
        <v>156</v>
      </c>
      <c r="O25" s="1">
        <v>34</v>
      </c>
      <c r="P25" s="1">
        <v>80</v>
      </c>
      <c r="Q25" s="1">
        <v>42</v>
      </c>
      <c r="R25" s="1">
        <v>0</v>
      </c>
      <c r="S25" s="1">
        <v>0</v>
      </c>
    </row>
    <row r="26" spans="1:19" x14ac:dyDescent="0.4">
      <c r="A26" s="1" t="str">
        <f>"021602"</f>
        <v>021602</v>
      </c>
      <c r="B26" s="6" t="s">
        <v>47</v>
      </c>
      <c r="C26" s="1" t="s">
        <v>46</v>
      </c>
      <c r="D26" s="1" t="s">
        <v>22</v>
      </c>
      <c r="E26" s="1">
        <v>3726</v>
      </c>
      <c r="F26" s="1">
        <v>2958</v>
      </c>
      <c r="G26" s="1">
        <v>2887</v>
      </c>
      <c r="H26" s="1">
        <v>71</v>
      </c>
      <c r="I26" s="1">
        <v>71</v>
      </c>
      <c r="J26" s="1">
        <v>55</v>
      </c>
      <c r="K26" s="1">
        <v>0</v>
      </c>
      <c r="L26" s="1">
        <v>16</v>
      </c>
      <c r="M26" s="1">
        <v>0</v>
      </c>
      <c r="N26" s="1">
        <v>49</v>
      </c>
      <c r="O26" s="1">
        <v>15</v>
      </c>
      <c r="P26" s="1">
        <v>18</v>
      </c>
      <c r="Q26" s="1">
        <v>16</v>
      </c>
      <c r="R26" s="1">
        <v>0</v>
      </c>
      <c r="S26" s="1">
        <v>0</v>
      </c>
    </row>
    <row r="27" spans="1:19" x14ac:dyDescent="0.4">
      <c r="A27" s="1" t="str">
        <f>"021603"</f>
        <v>021603</v>
      </c>
      <c r="B27" s="6" t="s">
        <v>48</v>
      </c>
      <c r="C27" s="1" t="s">
        <v>46</v>
      </c>
      <c r="D27" s="1" t="s">
        <v>22</v>
      </c>
      <c r="E27" s="1">
        <v>5383</v>
      </c>
      <c r="F27" s="1">
        <v>4207</v>
      </c>
      <c r="G27" s="1">
        <v>4186</v>
      </c>
      <c r="H27" s="1">
        <v>21</v>
      </c>
      <c r="I27" s="1">
        <v>21</v>
      </c>
      <c r="J27" s="1">
        <v>17</v>
      </c>
      <c r="K27" s="1">
        <v>0</v>
      </c>
      <c r="L27" s="1">
        <v>4</v>
      </c>
      <c r="M27" s="1">
        <v>0</v>
      </c>
      <c r="N27" s="1">
        <v>38</v>
      </c>
      <c r="O27" s="1">
        <v>9</v>
      </c>
      <c r="P27" s="1">
        <v>25</v>
      </c>
      <c r="Q27" s="1">
        <v>4</v>
      </c>
      <c r="R27" s="1">
        <v>0</v>
      </c>
      <c r="S27" s="1">
        <v>0</v>
      </c>
    </row>
    <row r="28" spans="1:19" x14ac:dyDescent="0.4">
      <c r="A28" s="1" t="str">
        <f>"021604"</f>
        <v>021604</v>
      </c>
      <c r="B28" s="6" t="s">
        <v>49</v>
      </c>
      <c r="C28" s="1" t="s">
        <v>46</v>
      </c>
      <c r="D28" s="1" t="s">
        <v>22</v>
      </c>
      <c r="E28" s="1">
        <v>25620</v>
      </c>
      <c r="F28" s="1">
        <v>20326</v>
      </c>
      <c r="G28" s="1">
        <v>20079</v>
      </c>
      <c r="H28" s="1">
        <v>247</v>
      </c>
      <c r="I28" s="1">
        <v>247</v>
      </c>
      <c r="J28" s="1">
        <v>127</v>
      </c>
      <c r="K28" s="1">
        <v>0</v>
      </c>
      <c r="L28" s="1">
        <v>120</v>
      </c>
      <c r="M28" s="1">
        <v>0</v>
      </c>
      <c r="N28" s="1">
        <v>357</v>
      </c>
      <c r="O28" s="1">
        <v>43</v>
      </c>
      <c r="P28" s="1">
        <v>194</v>
      </c>
      <c r="Q28" s="1">
        <v>120</v>
      </c>
      <c r="R28" s="1">
        <v>0</v>
      </c>
      <c r="S28" s="1">
        <v>0</v>
      </c>
    </row>
    <row r="29" spans="1:19" x14ac:dyDescent="0.4">
      <c r="A29" s="1" t="str">
        <f>"021605"</f>
        <v>021605</v>
      </c>
      <c r="B29" s="6" t="s">
        <v>50</v>
      </c>
      <c r="C29" s="1" t="s">
        <v>46</v>
      </c>
      <c r="D29" s="1" t="s">
        <v>22</v>
      </c>
      <c r="E29" s="1">
        <v>7767</v>
      </c>
      <c r="F29" s="1">
        <v>6340</v>
      </c>
      <c r="G29" s="1">
        <v>6313</v>
      </c>
      <c r="H29" s="1">
        <v>27</v>
      </c>
      <c r="I29" s="1">
        <v>27</v>
      </c>
      <c r="J29" s="1">
        <v>25</v>
      </c>
      <c r="K29" s="1">
        <v>0</v>
      </c>
      <c r="L29" s="1">
        <v>2</v>
      </c>
      <c r="M29" s="1">
        <v>0</v>
      </c>
      <c r="N29" s="1">
        <v>105</v>
      </c>
      <c r="O29" s="1">
        <v>29</v>
      </c>
      <c r="P29" s="1">
        <v>74</v>
      </c>
      <c r="Q29" s="1">
        <v>2</v>
      </c>
      <c r="R29" s="1">
        <v>0</v>
      </c>
      <c r="S29" s="1">
        <v>0</v>
      </c>
    </row>
    <row r="30" spans="1:19" x14ac:dyDescent="0.4">
      <c r="A30" s="1" t="str">
        <f>"021606"</f>
        <v>021606</v>
      </c>
      <c r="B30" s="6" t="s">
        <v>51</v>
      </c>
      <c r="C30" s="1" t="s">
        <v>46</v>
      </c>
      <c r="D30" s="1" t="s">
        <v>22</v>
      </c>
      <c r="E30" s="1">
        <v>4944</v>
      </c>
      <c r="F30" s="1">
        <v>3845</v>
      </c>
      <c r="G30" s="1">
        <v>3788</v>
      </c>
      <c r="H30" s="1">
        <v>57</v>
      </c>
      <c r="I30" s="1">
        <v>57</v>
      </c>
      <c r="J30" s="1">
        <v>48</v>
      </c>
      <c r="K30" s="1">
        <v>0</v>
      </c>
      <c r="L30" s="1">
        <v>9</v>
      </c>
      <c r="M30" s="1">
        <v>0</v>
      </c>
      <c r="N30" s="1">
        <v>39</v>
      </c>
      <c r="O30" s="1">
        <v>9</v>
      </c>
      <c r="P30" s="1">
        <v>21</v>
      </c>
      <c r="Q30" s="1">
        <v>9</v>
      </c>
      <c r="R30" s="1">
        <v>0</v>
      </c>
      <c r="S30" s="1">
        <v>0</v>
      </c>
    </row>
    <row r="31" spans="1:19" x14ac:dyDescent="0.4">
      <c r="A31" s="7" t="s">
        <v>52</v>
      </c>
      <c r="B31" s="8"/>
      <c r="C31" s="8"/>
      <c r="D31" s="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/>
    </row>
    <row r="32" spans="1:19" x14ac:dyDescent="0.4">
      <c r="A32" s="1" t="str">
        <f>"026201"</f>
        <v>026201</v>
      </c>
      <c r="B32" s="6" t="s">
        <v>53</v>
      </c>
      <c r="C32" s="1" t="s">
        <v>22</v>
      </c>
      <c r="D32" s="1" t="s">
        <v>22</v>
      </c>
      <c r="E32" s="1">
        <v>86968</v>
      </c>
      <c r="F32" s="1">
        <v>72040</v>
      </c>
      <c r="G32" s="1">
        <v>71717</v>
      </c>
      <c r="H32" s="1">
        <v>323</v>
      </c>
      <c r="I32" s="1">
        <v>318</v>
      </c>
      <c r="J32" s="1">
        <v>215</v>
      </c>
      <c r="K32" s="1">
        <v>0</v>
      </c>
      <c r="L32" s="1">
        <v>103</v>
      </c>
      <c r="M32" s="1">
        <v>5</v>
      </c>
      <c r="N32" s="1">
        <v>1393</v>
      </c>
      <c r="O32" s="1">
        <v>374</v>
      </c>
      <c r="P32" s="1">
        <v>916</v>
      </c>
      <c r="Q32" s="1">
        <v>103</v>
      </c>
      <c r="R32" s="1">
        <v>0</v>
      </c>
      <c r="S32" s="1">
        <v>0</v>
      </c>
    </row>
    <row r="33" spans="1:19" x14ac:dyDescent="0.4">
      <c r="A33" s="10" t="s">
        <v>54</v>
      </c>
      <c r="B33" s="11"/>
      <c r="C33" s="11"/>
      <c r="D33" s="12"/>
      <c r="E33" s="5">
        <v>379966</v>
      </c>
      <c r="F33" s="5">
        <v>309292</v>
      </c>
      <c r="G33" s="5">
        <v>306505</v>
      </c>
      <c r="H33" s="5">
        <v>2787</v>
      </c>
      <c r="I33" s="5">
        <v>2779</v>
      </c>
      <c r="J33" s="5">
        <v>2155</v>
      </c>
      <c r="K33" s="5">
        <v>21</v>
      </c>
      <c r="L33" s="5">
        <v>603</v>
      </c>
      <c r="M33" s="5">
        <v>8</v>
      </c>
      <c r="N33" s="5">
        <v>5310</v>
      </c>
      <c r="O33" s="5">
        <v>1422</v>
      </c>
      <c r="P33" s="5">
        <v>3285</v>
      </c>
      <c r="Q33" s="5">
        <v>603</v>
      </c>
      <c r="R33" s="5">
        <v>0</v>
      </c>
      <c r="S33" s="5">
        <v>0</v>
      </c>
    </row>
    <row r="35" spans="1:19" x14ac:dyDescent="0.4">
      <c r="A35" t="s">
        <v>56</v>
      </c>
    </row>
    <row r="36" spans="1:19" x14ac:dyDescent="0.4">
      <c r="A36" t="s">
        <v>57</v>
      </c>
    </row>
    <row r="37" spans="1:19" x14ac:dyDescent="0.4">
      <c r="A37" t="s">
        <v>58</v>
      </c>
    </row>
  </sheetData>
  <mergeCells count="8">
    <mergeCell ref="A33:D33"/>
    <mergeCell ref="A1:S1"/>
    <mergeCell ref="E31:S31"/>
    <mergeCell ref="A3:D3"/>
    <mergeCell ref="A10:D10"/>
    <mergeCell ref="A19:D19"/>
    <mergeCell ref="A24:D24"/>
    <mergeCell ref="A31:D31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rejestr_wyborcow_2022_kw_3_2022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Bachusz</dc:creator>
  <cp:lastModifiedBy>Agnieszka Mazur</cp:lastModifiedBy>
  <cp:lastPrinted>2022-10-10T08:15:22Z</cp:lastPrinted>
  <dcterms:created xsi:type="dcterms:W3CDTF">2022-10-10T08:14:25Z</dcterms:created>
  <dcterms:modified xsi:type="dcterms:W3CDTF">2022-10-10T08:19:32Z</dcterms:modified>
</cp:coreProperties>
</file>